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123\AppData\Local\Temp\Rar$DIa0.604\"/>
    </mc:Choice>
  </mc:AlternateContent>
  <bookViews>
    <workbookView xWindow="0" yWindow="0" windowWidth="20400" windowHeight="7155"/>
  </bookViews>
  <sheets>
    <sheet name="Лист1" sheetId="1" r:id="rId1"/>
  </sheets>
  <definedNames>
    <definedName name="_xlnm._FilterDatabase" localSheetId="0" hidden="1">Лист1!$A$7:$WVN$2355</definedName>
    <definedName name="_xlnm.Print_Titles" localSheetId="0">Лист1!$6:$6</definedName>
    <definedName name="_xlnm.Print_Area" localSheetId="0">Лист1!$A$1:$F$68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34" i="1" l="1"/>
  <c r="F34" i="1"/>
  <c r="E32" i="1"/>
  <c r="F32" i="1"/>
  <c r="E59" i="1"/>
  <c r="F59" i="1"/>
  <c r="E63" i="1"/>
  <c r="E58" i="1" s="1"/>
  <c r="F63" i="1"/>
  <c r="F58" i="1" s="1"/>
  <c r="E55" i="1"/>
  <c r="F55" i="1"/>
  <c r="E46" i="1"/>
  <c r="F46" i="1"/>
  <c r="E48" i="1"/>
  <c r="F48" i="1"/>
  <c r="E50" i="1"/>
  <c r="F50" i="1"/>
  <c r="F40" i="1"/>
  <c r="E41" i="1"/>
  <c r="E40" i="1" s="1"/>
  <c r="F41" i="1"/>
  <c r="E43" i="1"/>
  <c r="F43" i="1"/>
  <c r="F21" i="1"/>
  <c r="E36" i="1"/>
  <c r="F36" i="1"/>
  <c r="F19" i="1"/>
  <c r="F17" i="1" s="1"/>
  <c r="E17" i="1"/>
  <c r="E28" i="1"/>
  <c r="F28" i="1"/>
  <c r="D28" i="1"/>
  <c r="E21" i="1" l="1"/>
  <c r="D50" i="1" l="1"/>
  <c r="D46" i="1"/>
  <c r="D45" i="1" s="1"/>
  <c r="D48" i="1"/>
  <c r="D43" i="1"/>
  <c r="D41" i="1"/>
  <c r="D40" i="1" s="1"/>
  <c r="D38" i="1"/>
  <c r="D36" i="1"/>
  <c r="D34" i="1"/>
  <c r="D32" i="1"/>
  <c r="D26" i="1"/>
  <c r="D24" i="1"/>
  <c r="D21" i="1" s="1"/>
  <c r="D17" i="1"/>
  <c r="D63" i="1"/>
  <c r="D58" i="1" s="1"/>
  <c r="E45" i="1" l="1"/>
  <c r="F45" i="1"/>
  <c r="D59" i="1" l="1"/>
  <c r="E52" i="1"/>
  <c r="F52" i="1"/>
  <c r="D55" i="1"/>
  <c r="D52" i="1" s="1"/>
  <c r="E16" i="1" l="1"/>
  <c r="F16" i="1"/>
  <c r="F8" i="1" s="1"/>
  <c r="D16" i="1"/>
  <c r="E9" i="1"/>
  <c r="F9" i="1"/>
  <c r="D9" i="1"/>
  <c r="D8" i="1" l="1"/>
  <c r="E8" i="1"/>
  <c r="F7" i="1"/>
  <c r="E7" i="1"/>
  <c r="D7" i="1"/>
</calcChain>
</file>

<file path=xl/sharedStrings.xml><?xml version="1.0" encoding="utf-8"?>
<sst xmlns="http://schemas.openxmlformats.org/spreadsheetml/2006/main" count="127" uniqueCount="73">
  <si>
    <t>КЦСР</t>
  </si>
  <si>
    <t>КВР</t>
  </si>
  <si>
    <t>Наименование</t>
  </si>
  <si>
    <t/>
  </si>
  <si>
    <t>плановый период</t>
  </si>
  <si>
    <t>ВСЕГО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</si>
  <si>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</si>
  <si>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</si>
  <si>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</si>
  <si>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</si>
  <si>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Обеспечивающая подпрограмма</t>
  </si>
  <si>
    <t>2022 год</t>
  </si>
  <si>
    <t>Сумма, рублей</t>
  </si>
  <si>
    <t>2023 год</t>
  </si>
  <si>
    <t>Подпрограмма «Обеспечение пожарной безопасности в сельском поселении «Чертолино»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</si>
  <si>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</si>
  <si>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</si>
  <si>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Приобретение пожарно-технического инвентаря, оборудования</t>
  </si>
  <si>
    <t>Подпрограмма «Осуществление дорожной деятельности в границах сельского поселения «Чертолино»</t>
  </si>
  <si>
    <t>Работы по содержанию автомобильных дорог</t>
  </si>
  <si>
    <t>Подпрограмма «Поддержка жилищно-коммунального хозяйства и благоустройства территории сельского поселения «Чертолино»</t>
  </si>
  <si>
    <t>Вывоз ТБО</t>
  </si>
  <si>
    <t>Переданные полномочия на теплоснабжения</t>
  </si>
  <si>
    <t>Переданные полномочия на организацию водоснабжения и водоотведения</t>
  </si>
  <si>
    <t>Организация и содержание воинских захоронений, памятных мест, гражданских кладбищ</t>
  </si>
  <si>
    <t>Уличное освещение</t>
  </si>
  <si>
    <t>Благоустройство территории</t>
  </si>
  <si>
    <t xml:space="preserve">Содержание муниципального жилого фонда </t>
  </si>
  <si>
    <t>Переданные полномочия по содержанию муниципального жилищного фонда</t>
  </si>
  <si>
    <t>Подпрограмма «Социальная поддержка населения в сельском поселении «Чертолино»»</t>
  </si>
  <si>
    <t>Проведение мероприятий сельского поселения «Чертолино»</t>
  </si>
  <si>
    <t>Подпрограмма «Развитие и укрепление культурно-досуговой деятельности на территории сельского поселения «Чертолино»</t>
  </si>
  <si>
    <t>Субсидии на содержание учреждений культуры сельского поселения</t>
  </si>
  <si>
    <t>Субсидия на содержание учреждений культуры сельского поселения</t>
  </si>
  <si>
    <t>Подпрограмма «Обеспечение правопорядка и безопасности граждан»</t>
  </si>
  <si>
    <t>Субвенции на финансовое обеспечение реализации гос.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</si>
  <si>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Мероприятия на осуществление первичного воинского учета на территории сельского поселения</t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</si>
  <si>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</si>
  <si>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</si>
  <si>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</si>
  <si>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</si>
  <si>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Капитальный ремонт и ремонт дорог в сельском поселении "Чертолино"</t>
  </si>
  <si>
    <t>Расходы по аппарату администрации сельского поселения «Чертолино»</t>
  </si>
  <si>
    <t>Расходы на содержание муниципальных служащих</t>
  </si>
  <si>
    <t>Субсидии на повышение заработной платы работникам муниципальных учреждений культуры</t>
  </si>
  <si>
    <t>Распределение бюджетных ассигнований по целевым статьям
 (муниципальным программам Тверской области и непрограммным направлениям деятельности), 
группам видов расходов классификации расходов бюджетов муниципального образования сельское поселение "Чертолино" Ржевского муниципального района Тверской области на 2022 год и на плановый период 2023 и 2024 годов</t>
  </si>
  <si>
    <t>2024 год</t>
  </si>
  <si>
    <t>МП «Комплексное развитие территории муниципального образования сельское поселение «Чертолино» Ржевского муниципального района Тверской области на 2022-2026 годы»</t>
  </si>
  <si>
    <t>421014001Б</t>
  </si>
  <si>
    <t>421014002Б</t>
  </si>
  <si>
    <t>421014003Б</t>
  </si>
  <si>
    <t>422014001Б</t>
  </si>
  <si>
    <t>422024001Б</t>
  </si>
  <si>
    <t>423014001Б</t>
  </si>
  <si>
    <t>423014002П</t>
  </si>
  <si>
    <t>423014003П</t>
  </si>
  <si>
    <t>423024001Б</t>
  </si>
  <si>
    <t>423024002Б</t>
  </si>
  <si>
    <t>423024003Б</t>
  </si>
  <si>
    <t>423034001Б</t>
  </si>
  <si>
    <t>423034002П</t>
  </si>
  <si>
    <t>424014001Б</t>
  </si>
  <si>
    <t>424014002Б</t>
  </si>
  <si>
    <t>Приобретение подарочных наборов, сувениров для проведения мероприятий</t>
  </si>
  <si>
    <t>426014001Г</t>
  </si>
  <si>
    <t>426014001В</t>
  </si>
  <si>
    <t>429004001С</t>
  </si>
  <si>
    <t>429004003С</t>
  </si>
  <si>
    <t>429004002С</t>
  </si>
  <si>
    <t>429004004П</t>
  </si>
  <si>
    <t>423014004Б</t>
  </si>
  <si>
    <t>Содержание и ремонт сетей водоснабжения и водоотведения в сельском поселении</t>
  </si>
  <si>
    <r>
      <t xml:space="preserve">Приложение 7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«Чертолино» Ржевского района Тверской области
от 22 декабря 2021 года № 90
«О бюджете муниципального образования сельское поселение 
«Чертолино» Ржевского муниципального района Тверской области
на 2022 год и на плановый период 2023 и 2024 годов"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</si>
</sst>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0" xfId="0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center" vertical="top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164" fontId="6" fillId="0" borderId="3" xfId="0" applyNumberFormat="1" applyFont="1" applyFill="1" applyBorder="1" applyAlignment="1">
      <alignment horizontal="right" vertical="center" wrapText="1" inden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" fontId="7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9"/>
  <sheetViews>
    <sheetView tabSelected="1" view="pageBreakPreview" zoomScale="115" zoomScaleNormal="100" zoomScaleSheetLayoutView="115" workbookViewId="0">
      <selection sqref="A1:F1"/>
    </sheetView>
  </sheetViews>
  <sheetFormatPr defaultColWidth="9.28515625" defaultRowHeight="15" x14ac:dyDescent="0.25"/>
  <cols>
    <col min="1" max="1" width="14" style="1" customWidth="1"/>
    <col min="2" max="2" width="6.5703125" style="6" customWidth="1"/>
    <col min="3" max="3" width="45.7109375" style="5" customWidth="1"/>
    <col min="4" max="6" width="14.42578125" style="1" customWidth="1"/>
    <col min="7" max="254" width="9.28515625" style="1"/>
    <col min="255" max="255" width="16.42578125" style="1" customWidth="1"/>
    <col min="256" max="258" width="7" style="1" customWidth="1"/>
    <col min="259" max="259" width="41.28515625" style="1" customWidth="1"/>
    <col min="260" max="262" width="14.7109375" style="1" bestFit="1" customWidth="1"/>
    <col min="263" max="510" width="9.28515625" style="1"/>
    <col min="511" max="511" width="16.42578125" style="1" customWidth="1"/>
    <col min="512" max="514" width="7" style="1" customWidth="1"/>
    <col min="515" max="515" width="41.28515625" style="1" customWidth="1"/>
    <col min="516" max="518" width="14.7109375" style="1" bestFit="1" customWidth="1"/>
    <col min="519" max="766" width="9.28515625" style="1"/>
    <col min="767" max="767" width="16.42578125" style="1" customWidth="1"/>
    <col min="768" max="770" width="7" style="1" customWidth="1"/>
    <col min="771" max="771" width="41.28515625" style="1" customWidth="1"/>
    <col min="772" max="774" width="14.7109375" style="1" bestFit="1" customWidth="1"/>
    <col min="775" max="1022" width="9.28515625" style="1"/>
    <col min="1023" max="1023" width="16.42578125" style="1" customWidth="1"/>
    <col min="1024" max="1026" width="7" style="1" customWidth="1"/>
    <col min="1027" max="1027" width="41.28515625" style="1" customWidth="1"/>
    <col min="1028" max="1030" width="14.7109375" style="1" bestFit="1" customWidth="1"/>
    <col min="1031" max="1278" width="9.28515625" style="1"/>
    <col min="1279" max="1279" width="16.42578125" style="1" customWidth="1"/>
    <col min="1280" max="1282" width="7" style="1" customWidth="1"/>
    <col min="1283" max="1283" width="41.28515625" style="1" customWidth="1"/>
    <col min="1284" max="1286" width="14.7109375" style="1" bestFit="1" customWidth="1"/>
    <col min="1287" max="1534" width="9.28515625" style="1"/>
    <col min="1535" max="1535" width="16.42578125" style="1" customWidth="1"/>
    <col min="1536" max="1538" width="7" style="1" customWidth="1"/>
    <col min="1539" max="1539" width="41.28515625" style="1" customWidth="1"/>
    <col min="1540" max="1542" width="14.7109375" style="1" bestFit="1" customWidth="1"/>
    <col min="1543" max="1790" width="9.28515625" style="1"/>
    <col min="1791" max="1791" width="16.42578125" style="1" customWidth="1"/>
    <col min="1792" max="1794" width="7" style="1" customWidth="1"/>
    <col min="1795" max="1795" width="41.28515625" style="1" customWidth="1"/>
    <col min="1796" max="1798" width="14.7109375" style="1" bestFit="1" customWidth="1"/>
    <col min="1799" max="2046" width="9.28515625" style="1"/>
    <col min="2047" max="2047" width="16.42578125" style="1" customWidth="1"/>
    <col min="2048" max="2050" width="7" style="1" customWidth="1"/>
    <col min="2051" max="2051" width="41.28515625" style="1" customWidth="1"/>
    <col min="2052" max="2054" width="14.7109375" style="1" bestFit="1" customWidth="1"/>
    <col min="2055" max="2302" width="9.28515625" style="1"/>
    <col min="2303" max="2303" width="16.42578125" style="1" customWidth="1"/>
    <col min="2304" max="2306" width="7" style="1" customWidth="1"/>
    <col min="2307" max="2307" width="41.28515625" style="1" customWidth="1"/>
    <col min="2308" max="2310" width="14.7109375" style="1" bestFit="1" customWidth="1"/>
    <col min="2311" max="2558" width="9.28515625" style="1"/>
    <col min="2559" max="2559" width="16.42578125" style="1" customWidth="1"/>
    <col min="2560" max="2562" width="7" style="1" customWidth="1"/>
    <col min="2563" max="2563" width="41.28515625" style="1" customWidth="1"/>
    <col min="2564" max="2566" width="14.7109375" style="1" bestFit="1" customWidth="1"/>
    <col min="2567" max="2814" width="9.28515625" style="1"/>
    <col min="2815" max="2815" width="16.42578125" style="1" customWidth="1"/>
    <col min="2816" max="2818" width="7" style="1" customWidth="1"/>
    <col min="2819" max="2819" width="41.28515625" style="1" customWidth="1"/>
    <col min="2820" max="2822" width="14.7109375" style="1" bestFit="1" customWidth="1"/>
    <col min="2823" max="3070" width="9.28515625" style="1"/>
    <col min="3071" max="3071" width="16.42578125" style="1" customWidth="1"/>
    <col min="3072" max="3074" width="7" style="1" customWidth="1"/>
    <col min="3075" max="3075" width="41.28515625" style="1" customWidth="1"/>
    <col min="3076" max="3078" width="14.7109375" style="1" bestFit="1" customWidth="1"/>
    <col min="3079" max="3326" width="9.28515625" style="1"/>
    <col min="3327" max="3327" width="16.42578125" style="1" customWidth="1"/>
    <col min="3328" max="3330" width="7" style="1" customWidth="1"/>
    <col min="3331" max="3331" width="41.28515625" style="1" customWidth="1"/>
    <col min="3332" max="3334" width="14.7109375" style="1" bestFit="1" customWidth="1"/>
    <col min="3335" max="3582" width="9.28515625" style="1"/>
    <col min="3583" max="3583" width="16.42578125" style="1" customWidth="1"/>
    <col min="3584" max="3586" width="7" style="1" customWidth="1"/>
    <col min="3587" max="3587" width="41.28515625" style="1" customWidth="1"/>
    <col min="3588" max="3590" width="14.7109375" style="1" bestFit="1" customWidth="1"/>
    <col min="3591" max="3838" width="9.28515625" style="1"/>
    <col min="3839" max="3839" width="16.42578125" style="1" customWidth="1"/>
    <col min="3840" max="3842" width="7" style="1" customWidth="1"/>
    <col min="3843" max="3843" width="41.28515625" style="1" customWidth="1"/>
    <col min="3844" max="3846" width="14.7109375" style="1" bestFit="1" customWidth="1"/>
    <col min="3847" max="4094" width="9.28515625" style="1"/>
    <col min="4095" max="4095" width="16.42578125" style="1" customWidth="1"/>
    <col min="4096" max="4098" width="7" style="1" customWidth="1"/>
    <col min="4099" max="4099" width="41.28515625" style="1" customWidth="1"/>
    <col min="4100" max="4102" width="14.7109375" style="1" bestFit="1" customWidth="1"/>
    <col min="4103" max="4350" width="9.28515625" style="1"/>
    <col min="4351" max="4351" width="16.42578125" style="1" customWidth="1"/>
    <col min="4352" max="4354" width="7" style="1" customWidth="1"/>
    <col min="4355" max="4355" width="41.28515625" style="1" customWidth="1"/>
    <col min="4356" max="4358" width="14.7109375" style="1" bestFit="1" customWidth="1"/>
    <col min="4359" max="4606" width="9.28515625" style="1"/>
    <col min="4607" max="4607" width="16.42578125" style="1" customWidth="1"/>
    <col min="4608" max="4610" width="7" style="1" customWidth="1"/>
    <col min="4611" max="4611" width="41.28515625" style="1" customWidth="1"/>
    <col min="4612" max="4614" width="14.7109375" style="1" bestFit="1" customWidth="1"/>
    <col min="4615" max="4862" width="9.28515625" style="1"/>
    <col min="4863" max="4863" width="16.42578125" style="1" customWidth="1"/>
    <col min="4864" max="4866" width="7" style="1" customWidth="1"/>
    <col min="4867" max="4867" width="41.28515625" style="1" customWidth="1"/>
    <col min="4868" max="4870" width="14.7109375" style="1" bestFit="1" customWidth="1"/>
    <col min="4871" max="5118" width="9.28515625" style="1"/>
    <col min="5119" max="5119" width="16.42578125" style="1" customWidth="1"/>
    <col min="5120" max="5122" width="7" style="1" customWidth="1"/>
    <col min="5123" max="5123" width="41.28515625" style="1" customWidth="1"/>
    <col min="5124" max="5126" width="14.7109375" style="1" bestFit="1" customWidth="1"/>
    <col min="5127" max="5374" width="9.28515625" style="1"/>
    <col min="5375" max="5375" width="16.42578125" style="1" customWidth="1"/>
    <col min="5376" max="5378" width="7" style="1" customWidth="1"/>
    <col min="5379" max="5379" width="41.28515625" style="1" customWidth="1"/>
    <col min="5380" max="5382" width="14.7109375" style="1" bestFit="1" customWidth="1"/>
    <col min="5383" max="5630" width="9.28515625" style="1"/>
    <col min="5631" max="5631" width="16.42578125" style="1" customWidth="1"/>
    <col min="5632" max="5634" width="7" style="1" customWidth="1"/>
    <col min="5635" max="5635" width="41.28515625" style="1" customWidth="1"/>
    <col min="5636" max="5638" width="14.7109375" style="1" bestFit="1" customWidth="1"/>
    <col min="5639" max="5886" width="9.28515625" style="1"/>
    <col min="5887" max="5887" width="16.42578125" style="1" customWidth="1"/>
    <col min="5888" max="5890" width="7" style="1" customWidth="1"/>
    <col min="5891" max="5891" width="41.28515625" style="1" customWidth="1"/>
    <col min="5892" max="5894" width="14.7109375" style="1" bestFit="1" customWidth="1"/>
    <col min="5895" max="6142" width="9.28515625" style="1"/>
    <col min="6143" max="6143" width="16.42578125" style="1" customWidth="1"/>
    <col min="6144" max="6146" width="7" style="1" customWidth="1"/>
    <col min="6147" max="6147" width="41.28515625" style="1" customWidth="1"/>
    <col min="6148" max="6150" width="14.7109375" style="1" bestFit="1" customWidth="1"/>
    <col min="6151" max="6398" width="9.28515625" style="1"/>
    <col min="6399" max="6399" width="16.42578125" style="1" customWidth="1"/>
    <col min="6400" max="6402" width="7" style="1" customWidth="1"/>
    <col min="6403" max="6403" width="41.28515625" style="1" customWidth="1"/>
    <col min="6404" max="6406" width="14.7109375" style="1" bestFit="1" customWidth="1"/>
    <col min="6407" max="6654" width="9.28515625" style="1"/>
    <col min="6655" max="6655" width="16.42578125" style="1" customWidth="1"/>
    <col min="6656" max="6658" width="7" style="1" customWidth="1"/>
    <col min="6659" max="6659" width="41.28515625" style="1" customWidth="1"/>
    <col min="6660" max="6662" width="14.7109375" style="1" bestFit="1" customWidth="1"/>
    <col min="6663" max="6910" width="9.28515625" style="1"/>
    <col min="6911" max="6911" width="16.42578125" style="1" customWidth="1"/>
    <col min="6912" max="6914" width="7" style="1" customWidth="1"/>
    <col min="6915" max="6915" width="41.28515625" style="1" customWidth="1"/>
    <col min="6916" max="6918" width="14.7109375" style="1" bestFit="1" customWidth="1"/>
    <col min="6919" max="7166" width="9.28515625" style="1"/>
    <col min="7167" max="7167" width="16.42578125" style="1" customWidth="1"/>
    <col min="7168" max="7170" width="7" style="1" customWidth="1"/>
    <col min="7171" max="7171" width="41.28515625" style="1" customWidth="1"/>
    <col min="7172" max="7174" width="14.7109375" style="1" bestFit="1" customWidth="1"/>
    <col min="7175" max="7422" width="9.28515625" style="1"/>
    <col min="7423" max="7423" width="16.42578125" style="1" customWidth="1"/>
    <col min="7424" max="7426" width="7" style="1" customWidth="1"/>
    <col min="7427" max="7427" width="41.28515625" style="1" customWidth="1"/>
    <col min="7428" max="7430" width="14.7109375" style="1" bestFit="1" customWidth="1"/>
    <col min="7431" max="7678" width="9.28515625" style="1"/>
    <col min="7679" max="7679" width="16.42578125" style="1" customWidth="1"/>
    <col min="7680" max="7682" width="7" style="1" customWidth="1"/>
    <col min="7683" max="7683" width="41.28515625" style="1" customWidth="1"/>
    <col min="7684" max="7686" width="14.7109375" style="1" bestFit="1" customWidth="1"/>
    <col min="7687" max="7934" width="9.28515625" style="1"/>
    <col min="7935" max="7935" width="16.42578125" style="1" customWidth="1"/>
    <col min="7936" max="7938" width="7" style="1" customWidth="1"/>
    <col min="7939" max="7939" width="41.28515625" style="1" customWidth="1"/>
    <col min="7940" max="7942" width="14.7109375" style="1" bestFit="1" customWidth="1"/>
    <col min="7943" max="8190" width="9.28515625" style="1"/>
    <col min="8191" max="8191" width="16.42578125" style="1" customWidth="1"/>
    <col min="8192" max="8194" width="7" style="1" customWidth="1"/>
    <col min="8195" max="8195" width="41.28515625" style="1" customWidth="1"/>
    <col min="8196" max="8198" width="14.7109375" style="1" bestFit="1" customWidth="1"/>
    <col min="8199" max="8446" width="9.28515625" style="1"/>
    <col min="8447" max="8447" width="16.42578125" style="1" customWidth="1"/>
    <col min="8448" max="8450" width="7" style="1" customWidth="1"/>
    <col min="8451" max="8451" width="41.28515625" style="1" customWidth="1"/>
    <col min="8452" max="8454" width="14.7109375" style="1" bestFit="1" customWidth="1"/>
    <col min="8455" max="8702" width="9.28515625" style="1"/>
    <col min="8703" max="8703" width="16.42578125" style="1" customWidth="1"/>
    <col min="8704" max="8706" width="7" style="1" customWidth="1"/>
    <col min="8707" max="8707" width="41.28515625" style="1" customWidth="1"/>
    <col min="8708" max="8710" width="14.7109375" style="1" bestFit="1" customWidth="1"/>
    <col min="8711" max="8958" width="9.28515625" style="1"/>
    <col min="8959" max="8959" width="16.42578125" style="1" customWidth="1"/>
    <col min="8960" max="8962" width="7" style="1" customWidth="1"/>
    <col min="8963" max="8963" width="41.28515625" style="1" customWidth="1"/>
    <col min="8964" max="8966" width="14.7109375" style="1" bestFit="1" customWidth="1"/>
    <col min="8967" max="9214" width="9.28515625" style="1"/>
    <col min="9215" max="9215" width="16.42578125" style="1" customWidth="1"/>
    <col min="9216" max="9218" width="7" style="1" customWidth="1"/>
    <col min="9219" max="9219" width="41.28515625" style="1" customWidth="1"/>
    <col min="9220" max="9222" width="14.7109375" style="1" bestFit="1" customWidth="1"/>
    <col min="9223" max="9470" width="9.28515625" style="1"/>
    <col min="9471" max="9471" width="16.42578125" style="1" customWidth="1"/>
    <col min="9472" max="9474" width="7" style="1" customWidth="1"/>
    <col min="9475" max="9475" width="41.28515625" style="1" customWidth="1"/>
    <col min="9476" max="9478" width="14.7109375" style="1" bestFit="1" customWidth="1"/>
    <col min="9479" max="9726" width="9.28515625" style="1"/>
    <col min="9727" max="9727" width="16.42578125" style="1" customWidth="1"/>
    <col min="9728" max="9730" width="7" style="1" customWidth="1"/>
    <col min="9731" max="9731" width="41.28515625" style="1" customWidth="1"/>
    <col min="9732" max="9734" width="14.7109375" style="1" bestFit="1" customWidth="1"/>
    <col min="9735" max="9982" width="9.28515625" style="1"/>
    <col min="9983" max="9983" width="16.42578125" style="1" customWidth="1"/>
    <col min="9984" max="9986" width="7" style="1" customWidth="1"/>
    <col min="9987" max="9987" width="41.28515625" style="1" customWidth="1"/>
    <col min="9988" max="9990" width="14.7109375" style="1" bestFit="1" customWidth="1"/>
    <col min="9991" max="10238" width="9.28515625" style="1"/>
    <col min="10239" max="10239" width="16.42578125" style="1" customWidth="1"/>
    <col min="10240" max="10242" width="7" style="1" customWidth="1"/>
    <col min="10243" max="10243" width="41.28515625" style="1" customWidth="1"/>
    <col min="10244" max="10246" width="14.7109375" style="1" bestFit="1" customWidth="1"/>
    <col min="10247" max="10494" width="9.28515625" style="1"/>
    <col min="10495" max="10495" width="16.42578125" style="1" customWidth="1"/>
    <col min="10496" max="10498" width="7" style="1" customWidth="1"/>
    <col min="10499" max="10499" width="41.28515625" style="1" customWidth="1"/>
    <col min="10500" max="10502" width="14.7109375" style="1" bestFit="1" customWidth="1"/>
    <col min="10503" max="10750" width="9.28515625" style="1"/>
    <col min="10751" max="10751" width="16.42578125" style="1" customWidth="1"/>
    <col min="10752" max="10754" width="7" style="1" customWidth="1"/>
    <col min="10755" max="10755" width="41.28515625" style="1" customWidth="1"/>
    <col min="10756" max="10758" width="14.7109375" style="1" bestFit="1" customWidth="1"/>
    <col min="10759" max="11006" width="9.28515625" style="1"/>
    <col min="11007" max="11007" width="16.42578125" style="1" customWidth="1"/>
    <col min="11008" max="11010" width="7" style="1" customWidth="1"/>
    <col min="11011" max="11011" width="41.28515625" style="1" customWidth="1"/>
    <col min="11012" max="11014" width="14.7109375" style="1" bestFit="1" customWidth="1"/>
    <col min="11015" max="11262" width="9.28515625" style="1"/>
    <col min="11263" max="11263" width="16.42578125" style="1" customWidth="1"/>
    <col min="11264" max="11266" width="7" style="1" customWidth="1"/>
    <col min="11267" max="11267" width="41.28515625" style="1" customWidth="1"/>
    <col min="11268" max="11270" width="14.7109375" style="1" bestFit="1" customWidth="1"/>
    <col min="11271" max="11518" width="9.28515625" style="1"/>
    <col min="11519" max="11519" width="16.42578125" style="1" customWidth="1"/>
    <col min="11520" max="11522" width="7" style="1" customWidth="1"/>
    <col min="11523" max="11523" width="41.28515625" style="1" customWidth="1"/>
    <col min="11524" max="11526" width="14.7109375" style="1" bestFit="1" customWidth="1"/>
    <col min="11527" max="11774" width="9.28515625" style="1"/>
    <col min="11775" max="11775" width="16.42578125" style="1" customWidth="1"/>
    <col min="11776" max="11778" width="7" style="1" customWidth="1"/>
    <col min="11779" max="11779" width="41.28515625" style="1" customWidth="1"/>
    <col min="11780" max="11782" width="14.7109375" style="1" bestFit="1" customWidth="1"/>
    <col min="11783" max="12030" width="9.28515625" style="1"/>
    <col min="12031" max="12031" width="16.42578125" style="1" customWidth="1"/>
    <col min="12032" max="12034" width="7" style="1" customWidth="1"/>
    <col min="12035" max="12035" width="41.28515625" style="1" customWidth="1"/>
    <col min="12036" max="12038" width="14.7109375" style="1" bestFit="1" customWidth="1"/>
    <col min="12039" max="12286" width="9.28515625" style="1"/>
    <col min="12287" max="12287" width="16.42578125" style="1" customWidth="1"/>
    <col min="12288" max="12290" width="7" style="1" customWidth="1"/>
    <col min="12291" max="12291" width="41.28515625" style="1" customWidth="1"/>
    <col min="12292" max="12294" width="14.7109375" style="1" bestFit="1" customWidth="1"/>
    <col min="12295" max="12542" width="9.28515625" style="1"/>
    <col min="12543" max="12543" width="16.42578125" style="1" customWidth="1"/>
    <col min="12544" max="12546" width="7" style="1" customWidth="1"/>
    <col min="12547" max="12547" width="41.28515625" style="1" customWidth="1"/>
    <col min="12548" max="12550" width="14.7109375" style="1" bestFit="1" customWidth="1"/>
    <col min="12551" max="12798" width="9.28515625" style="1"/>
    <col min="12799" max="12799" width="16.42578125" style="1" customWidth="1"/>
    <col min="12800" max="12802" width="7" style="1" customWidth="1"/>
    <col min="12803" max="12803" width="41.28515625" style="1" customWidth="1"/>
    <col min="12804" max="12806" width="14.7109375" style="1" bestFit="1" customWidth="1"/>
    <col min="12807" max="13054" width="9.28515625" style="1"/>
    <col min="13055" max="13055" width="16.42578125" style="1" customWidth="1"/>
    <col min="13056" max="13058" width="7" style="1" customWidth="1"/>
    <col min="13059" max="13059" width="41.28515625" style="1" customWidth="1"/>
    <col min="13060" max="13062" width="14.7109375" style="1" bestFit="1" customWidth="1"/>
    <col min="13063" max="13310" width="9.28515625" style="1"/>
    <col min="13311" max="13311" width="16.42578125" style="1" customWidth="1"/>
    <col min="13312" max="13314" width="7" style="1" customWidth="1"/>
    <col min="13315" max="13315" width="41.28515625" style="1" customWidth="1"/>
    <col min="13316" max="13318" width="14.7109375" style="1" bestFit="1" customWidth="1"/>
    <col min="13319" max="13566" width="9.28515625" style="1"/>
    <col min="13567" max="13567" width="16.42578125" style="1" customWidth="1"/>
    <col min="13568" max="13570" width="7" style="1" customWidth="1"/>
    <col min="13571" max="13571" width="41.28515625" style="1" customWidth="1"/>
    <col min="13572" max="13574" width="14.7109375" style="1" bestFit="1" customWidth="1"/>
    <col min="13575" max="13822" width="9.28515625" style="1"/>
    <col min="13823" max="13823" width="16.42578125" style="1" customWidth="1"/>
    <col min="13824" max="13826" width="7" style="1" customWidth="1"/>
    <col min="13827" max="13827" width="41.28515625" style="1" customWidth="1"/>
    <col min="13828" max="13830" width="14.7109375" style="1" bestFit="1" customWidth="1"/>
    <col min="13831" max="14078" width="9.28515625" style="1"/>
    <col min="14079" max="14079" width="16.42578125" style="1" customWidth="1"/>
    <col min="14080" max="14082" width="7" style="1" customWidth="1"/>
    <col min="14083" max="14083" width="41.28515625" style="1" customWidth="1"/>
    <col min="14084" max="14086" width="14.7109375" style="1" bestFit="1" customWidth="1"/>
    <col min="14087" max="14334" width="9.28515625" style="1"/>
    <col min="14335" max="14335" width="16.42578125" style="1" customWidth="1"/>
    <col min="14336" max="14338" width="7" style="1" customWidth="1"/>
    <col min="14339" max="14339" width="41.28515625" style="1" customWidth="1"/>
    <col min="14340" max="14342" width="14.7109375" style="1" bestFit="1" customWidth="1"/>
    <col min="14343" max="14590" width="9.28515625" style="1"/>
    <col min="14591" max="14591" width="16.42578125" style="1" customWidth="1"/>
    <col min="14592" max="14594" width="7" style="1" customWidth="1"/>
    <col min="14595" max="14595" width="41.28515625" style="1" customWidth="1"/>
    <col min="14596" max="14598" width="14.7109375" style="1" bestFit="1" customWidth="1"/>
    <col min="14599" max="14846" width="9.28515625" style="1"/>
    <col min="14847" max="14847" width="16.42578125" style="1" customWidth="1"/>
    <col min="14848" max="14850" width="7" style="1" customWidth="1"/>
    <col min="14851" max="14851" width="41.28515625" style="1" customWidth="1"/>
    <col min="14852" max="14854" width="14.7109375" style="1" bestFit="1" customWidth="1"/>
    <col min="14855" max="15102" width="9.28515625" style="1"/>
    <col min="15103" max="15103" width="16.42578125" style="1" customWidth="1"/>
    <col min="15104" max="15106" width="7" style="1" customWidth="1"/>
    <col min="15107" max="15107" width="41.28515625" style="1" customWidth="1"/>
    <col min="15108" max="15110" width="14.7109375" style="1" bestFit="1" customWidth="1"/>
    <col min="15111" max="15358" width="9.28515625" style="1"/>
    <col min="15359" max="15359" width="16.42578125" style="1" customWidth="1"/>
    <col min="15360" max="15362" width="7" style="1" customWidth="1"/>
    <col min="15363" max="15363" width="41.28515625" style="1" customWidth="1"/>
    <col min="15364" max="15366" width="14.7109375" style="1" bestFit="1" customWidth="1"/>
    <col min="15367" max="15614" width="9.28515625" style="1"/>
    <col min="15615" max="15615" width="16.42578125" style="1" customWidth="1"/>
    <col min="15616" max="15618" width="7" style="1" customWidth="1"/>
    <col min="15619" max="15619" width="41.28515625" style="1" customWidth="1"/>
    <col min="15620" max="15622" width="14.7109375" style="1" bestFit="1" customWidth="1"/>
    <col min="15623" max="15870" width="9.28515625" style="1"/>
    <col min="15871" max="15871" width="16.42578125" style="1" customWidth="1"/>
    <col min="15872" max="15874" width="7" style="1" customWidth="1"/>
    <col min="15875" max="15875" width="41.28515625" style="1" customWidth="1"/>
    <col min="15876" max="15878" width="14.7109375" style="1" bestFit="1" customWidth="1"/>
    <col min="15879" max="16126" width="9.28515625" style="1"/>
    <col min="16127" max="16127" width="16.42578125" style="1" customWidth="1"/>
    <col min="16128" max="16130" width="7" style="1" customWidth="1"/>
    <col min="16131" max="16131" width="41.28515625" style="1" customWidth="1"/>
    <col min="16132" max="16134" width="14.7109375" style="1" bestFit="1" customWidth="1"/>
    <col min="16135" max="16384" width="9.28515625" style="1"/>
  </cols>
  <sheetData>
    <row r="1" spans="1:6" ht="114.75" customHeight="1" x14ac:dyDescent="0.25">
      <c r="A1" s="19" t="s">
        <v>72</v>
      </c>
      <c r="B1" s="20"/>
      <c r="C1" s="20"/>
      <c r="D1" s="20"/>
      <c r="E1" s="20"/>
      <c r="F1" s="20"/>
    </row>
    <row r="2" spans="1:6" ht="86.25" customHeight="1" x14ac:dyDescent="0.25">
      <c r="A2" s="21" t="s">
        <v>45</v>
      </c>
      <c r="B2" s="21"/>
      <c r="C2" s="21"/>
      <c r="D2" s="21"/>
      <c r="E2" s="21"/>
      <c r="F2" s="21"/>
    </row>
    <row r="3" spans="1:6" x14ac:dyDescent="0.25">
      <c r="A3" s="22" t="s">
        <v>0</v>
      </c>
      <c r="B3" s="23" t="s">
        <v>1</v>
      </c>
      <c r="C3" s="22" t="s">
        <v>2</v>
      </c>
      <c r="D3" s="22" t="s">
        <v>12</v>
      </c>
      <c r="E3" s="22"/>
      <c r="F3" s="22"/>
    </row>
    <row r="4" spans="1:6" x14ac:dyDescent="0.25">
      <c r="A4" s="22" t="s">
        <v>3</v>
      </c>
      <c r="B4" s="24" t="s">
        <v>1</v>
      </c>
      <c r="C4" s="22" t="s">
        <v>2</v>
      </c>
      <c r="D4" s="22" t="s">
        <v>11</v>
      </c>
      <c r="E4" s="22" t="s">
        <v>4</v>
      </c>
      <c r="F4" s="22"/>
    </row>
    <row r="5" spans="1:6" x14ac:dyDescent="0.25">
      <c r="A5" s="22" t="s">
        <v>3</v>
      </c>
      <c r="B5" s="25" t="s">
        <v>3</v>
      </c>
      <c r="C5" s="22" t="s">
        <v>3</v>
      </c>
      <c r="D5" s="22" t="s">
        <v>3</v>
      </c>
      <c r="E5" s="2" t="s">
        <v>13</v>
      </c>
      <c r="F5" s="2" t="s">
        <v>46</v>
      </c>
    </row>
    <row r="6" spans="1:6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s="4" customFormat="1" x14ac:dyDescent="0.25">
      <c r="A7" s="7" t="s">
        <v>3</v>
      </c>
      <c r="B7" s="8" t="s">
        <v>3</v>
      </c>
      <c r="C7" s="9" t="s">
        <v>5</v>
      </c>
      <c r="D7" s="10">
        <f>D8</f>
        <v>10575259</v>
      </c>
      <c r="E7" s="10">
        <f t="shared" ref="E7:F7" si="0">E8</f>
        <v>9905560</v>
      </c>
      <c r="F7" s="10">
        <f t="shared" si="0"/>
        <v>9724365</v>
      </c>
    </row>
    <row r="8" spans="1:6" s="4" customFormat="1" ht="71.25" x14ac:dyDescent="0.25">
      <c r="A8" s="11">
        <v>4200000000</v>
      </c>
      <c r="B8" s="11"/>
      <c r="C8" s="12" t="s">
        <v>47</v>
      </c>
      <c r="D8" s="13">
        <f>SUM(D9,D16,D21,D40,D45,D52,D58)</f>
        <v>10575259</v>
      </c>
      <c r="E8" s="13">
        <f t="shared" ref="E8:F8" si="1">SUM(E9,E16,E21,E40,E45,E52,E58)</f>
        <v>9905560</v>
      </c>
      <c r="F8" s="13">
        <f t="shared" si="1"/>
        <v>9724365</v>
      </c>
    </row>
    <row r="9" spans="1:6" s="4" customFormat="1" ht="42.75" x14ac:dyDescent="0.25">
      <c r="A9" s="11">
        <v>4210000000</v>
      </c>
      <c r="B9" s="11"/>
      <c r="C9" s="12" t="s">
        <v>14</v>
      </c>
      <c r="D9" s="14">
        <f>SUM(D10,D12,D14)</f>
        <v>57000</v>
      </c>
      <c r="E9" s="14">
        <f t="shared" ref="E9:F9" si="2">SUM(E10,E12,E14)</f>
        <v>57000</v>
      </c>
      <c r="F9" s="14">
        <f t="shared" si="2"/>
        <v>57000</v>
      </c>
    </row>
    <row r="10" spans="1:6" s="4" customFormat="1" x14ac:dyDescent="0.25">
      <c r="A10" s="15" t="s">
        <v>48</v>
      </c>
      <c r="B10" s="15"/>
      <c r="C10" s="16" t="s">
        <v>15</v>
      </c>
      <c r="D10" s="17">
        <v>42000</v>
      </c>
      <c r="E10" s="17">
        <v>42000</v>
      </c>
      <c r="F10" s="17">
        <v>42000</v>
      </c>
    </row>
    <row r="11" spans="1:6" s="4" customFormat="1" ht="30" x14ac:dyDescent="0.25">
      <c r="A11" s="15" t="s">
        <v>48</v>
      </c>
      <c r="B11" s="15">
        <v>200</v>
      </c>
      <c r="C11" s="16" t="s">
        <v>9</v>
      </c>
      <c r="D11" s="17">
        <v>42000</v>
      </c>
      <c r="E11" s="17">
        <v>42000</v>
      </c>
      <c r="F11" s="17">
        <v>42000</v>
      </c>
    </row>
    <row r="12" spans="1:6" s="4" customFormat="1" ht="45" x14ac:dyDescent="0.25">
      <c r="A12" s="15" t="s">
        <v>49</v>
      </c>
      <c r="B12" s="15"/>
      <c r="C12" s="16" t="s">
        <v>16</v>
      </c>
      <c r="D12" s="17">
        <v>10000</v>
      </c>
      <c r="E12" s="17">
        <v>10000</v>
      </c>
      <c r="F12" s="17">
        <v>10000</v>
      </c>
    </row>
    <row r="13" spans="1:6" s="4" customFormat="1" ht="30" x14ac:dyDescent="0.25">
      <c r="A13" s="15" t="s">
        <v>49</v>
      </c>
      <c r="B13" s="15">
        <v>200</v>
      </c>
      <c r="C13" s="16" t="s">
        <v>9</v>
      </c>
      <c r="D13" s="17">
        <v>10000</v>
      </c>
      <c r="E13" s="17">
        <v>10000</v>
      </c>
      <c r="F13" s="17">
        <v>10000</v>
      </c>
    </row>
    <row r="14" spans="1:6" s="4" customFormat="1" ht="30" x14ac:dyDescent="0.25">
      <c r="A14" s="15" t="s">
        <v>50</v>
      </c>
      <c r="B14" s="15"/>
      <c r="C14" s="16" t="s">
        <v>17</v>
      </c>
      <c r="D14" s="17">
        <v>5000</v>
      </c>
      <c r="E14" s="17">
        <v>5000</v>
      </c>
      <c r="F14" s="17">
        <v>5000</v>
      </c>
    </row>
    <row r="15" spans="1:6" s="4" customFormat="1" ht="30" x14ac:dyDescent="0.25">
      <c r="A15" s="15" t="s">
        <v>50</v>
      </c>
      <c r="B15" s="15">
        <v>200</v>
      </c>
      <c r="C15" s="16" t="s">
        <v>9</v>
      </c>
      <c r="D15" s="17">
        <v>5000</v>
      </c>
      <c r="E15" s="17">
        <v>5000</v>
      </c>
      <c r="F15" s="17">
        <v>5000</v>
      </c>
    </row>
    <row r="16" spans="1:6" s="4" customFormat="1" ht="42.75" x14ac:dyDescent="0.25">
      <c r="A16" s="11">
        <v>4220000000</v>
      </c>
      <c r="B16" s="11"/>
      <c r="C16" s="12" t="s">
        <v>18</v>
      </c>
      <c r="D16" s="14">
        <f>SUM(D17,D19)</f>
        <v>1425895</v>
      </c>
      <c r="E16" s="14">
        <f t="shared" ref="E16:F16" si="3">SUM(E17,E19)</f>
        <v>1512323</v>
      </c>
      <c r="F16" s="14">
        <f t="shared" si="3"/>
        <v>1582693</v>
      </c>
    </row>
    <row r="17" spans="1:6" s="4" customFormat="1" x14ac:dyDescent="0.25">
      <c r="A17" s="15" t="s">
        <v>51</v>
      </c>
      <c r="B17" s="15"/>
      <c r="C17" s="16" t="s">
        <v>19</v>
      </c>
      <c r="D17" s="17">
        <f>D18</f>
        <v>925895</v>
      </c>
      <c r="E17" s="18">
        <f t="shared" ref="E17:F17" si="4">E18</f>
        <v>912323</v>
      </c>
      <c r="F17" s="18">
        <f t="shared" si="4"/>
        <v>932693</v>
      </c>
    </row>
    <row r="18" spans="1:6" s="4" customFormat="1" ht="30" x14ac:dyDescent="0.25">
      <c r="A18" s="15" t="s">
        <v>51</v>
      </c>
      <c r="B18" s="15">
        <v>200</v>
      </c>
      <c r="C18" s="16" t="s">
        <v>9</v>
      </c>
      <c r="D18" s="17">
        <v>925895</v>
      </c>
      <c r="E18" s="18">
        <v>912323</v>
      </c>
      <c r="F18" s="18">
        <v>932693</v>
      </c>
    </row>
    <row r="19" spans="1:6" s="4" customFormat="1" ht="30" x14ac:dyDescent="0.25">
      <c r="A19" s="15" t="s">
        <v>52</v>
      </c>
      <c r="B19" s="15"/>
      <c r="C19" s="16" t="s">
        <v>41</v>
      </c>
      <c r="D19" s="17">
        <v>500000</v>
      </c>
      <c r="E19" s="17">
        <f>E20</f>
        <v>600000</v>
      </c>
      <c r="F19" s="17">
        <f>F20</f>
        <v>650000</v>
      </c>
    </row>
    <row r="20" spans="1:6" s="4" customFormat="1" ht="30" x14ac:dyDescent="0.25">
      <c r="A20" s="15" t="s">
        <v>52</v>
      </c>
      <c r="B20" s="15">
        <v>200</v>
      </c>
      <c r="C20" s="16" t="s">
        <v>9</v>
      </c>
      <c r="D20" s="17">
        <v>500000</v>
      </c>
      <c r="E20" s="17">
        <v>600000</v>
      </c>
      <c r="F20" s="17">
        <v>650000</v>
      </c>
    </row>
    <row r="21" spans="1:6" s="4" customFormat="1" ht="57" x14ac:dyDescent="0.25">
      <c r="A21" s="11">
        <v>4230000000</v>
      </c>
      <c r="B21" s="11"/>
      <c r="C21" s="12" t="s">
        <v>20</v>
      </c>
      <c r="D21" s="14">
        <f>SUM(D22,D24,D26,D30,D32,D34,D36,D38,D28)</f>
        <v>3669440</v>
      </c>
      <c r="E21" s="14">
        <f t="shared" ref="E21:F21" si="5">SUM(E22,E24,E26,E30,E32,E34,E36,E38,E28)</f>
        <v>3010213</v>
      </c>
      <c r="F21" s="14">
        <f t="shared" si="5"/>
        <v>2755248</v>
      </c>
    </row>
    <row r="22" spans="1:6" s="4" customFormat="1" x14ac:dyDescent="0.25">
      <c r="A22" s="15" t="s">
        <v>53</v>
      </c>
      <c r="B22" s="15"/>
      <c r="C22" s="16" t="s">
        <v>21</v>
      </c>
      <c r="D22" s="17">
        <v>10000</v>
      </c>
      <c r="E22" s="17">
        <v>10000</v>
      </c>
      <c r="F22" s="17">
        <v>10000</v>
      </c>
    </row>
    <row r="23" spans="1:6" s="4" customFormat="1" ht="30" x14ac:dyDescent="0.25">
      <c r="A23" s="15" t="s">
        <v>53</v>
      </c>
      <c r="B23" s="15">
        <v>200</v>
      </c>
      <c r="C23" s="16" t="s">
        <v>9</v>
      </c>
      <c r="D23" s="17">
        <v>10000</v>
      </c>
      <c r="E23" s="17">
        <v>10000</v>
      </c>
      <c r="F23" s="17">
        <v>10000</v>
      </c>
    </row>
    <row r="24" spans="1:6" s="4" customFormat="1" x14ac:dyDescent="0.25">
      <c r="A24" s="15" t="s">
        <v>54</v>
      </c>
      <c r="B24" s="15"/>
      <c r="C24" s="16" t="s">
        <v>22</v>
      </c>
      <c r="D24" s="17">
        <f>D25</f>
        <v>392780</v>
      </c>
      <c r="E24" s="17">
        <v>0</v>
      </c>
      <c r="F24" s="17">
        <v>0</v>
      </c>
    </row>
    <row r="25" spans="1:6" s="4" customFormat="1" x14ac:dyDescent="0.25">
      <c r="A25" s="15" t="s">
        <v>54</v>
      </c>
      <c r="B25" s="15">
        <v>500</v>
      </c>
      <c r="C25" s="16" t="s">
        <v>7</v>
      </c>
      <c r="D25" s="17">
        <v>392780</v>
      </c>
      <c r="E25" s="17">
        <v>0</v>
      </c>
      <c r="F25" s="17">
        <v>0</v>
      </c>
    </row>
    <row r="26" spans="1:6" s="4" customFormat="1" ht="30" x14ac:dyDescent="0.25">
      <c r="A26" s="15" t="s">
        <v>55</v>
      </c>
      <c r="B26" s="15"/>
      <c r="C26" s="16" t="s">
        <v>23</v>
      </c>
      <c r="D26" s="17">
        <f>D27</f>
        <v>2421420</v>
      </c>
      <c r="E26" s="17">
        <v>0</v>
      </c>
      <c r="F26" s="17">
        <v>0</v>
      </c>
    </row>
    <row r="27" spans="1:6" s="4" customFormat="1" x14ac:dyDescent="0.25">
      <c r="A27" s="15" t="s">
        <v>55</v>
      </c>
      <c r="B27" s="15">
        <v>500</v>
      </c>
      <c r="C27" s="16" t="s">
        <v>7</v>
      </c>
      <c r="D27" s="17">
        <v>2421420</v>
      </c>
      <c r="E27" s="17">
        <v>0</v>
      </c>
      <c r="F27" s="17">
        <v>0</v>
      </c>
    </row>
    <row r="28" spans="1:6" s="4" customFormat="1" ht="30" x14ac:dyDescent="0.25">
      <c r="A28" s="15" t="s">
        <v>70</v>
      </c>
      <c r="B28" s="15"/>
      <c r="C28" s="16" t="s">
        <v>71</v>
      </c>
      <c r="D28" s="17">
        <f>D29</f>
        <v>0</v>
      </c>
      <c r="E28" s="17">
        <f>E29</f>
        <v>2169973</v>
      </c>
      <c r="F28" s="17">
        <f>F29</f>
        <v>1915008</v>
      </c>
    </row>
    <row r="29" spans="1:6" s="4" customFormat="1" ht="30" x14ac:dyDescent="0.25">
      <c r="A29" s="15" t="s">
        <v>70</v>
      </c>
      <c r="B29" s="15">
        <v>200</v>
      </c>
      <c r="C29" s="16" t="s">
        <v>9</v>
      </c>
      <c r="D29" s="17">
        <v>0</v>
      </c>
      <c r="E29" s="17">
        <v>2169973</v>
      </c>
      <c r="F29" s="17">
        <v>1915008</v>
      </c>
    </row>
    <row r="30" spans="1:6" s="4" customFormat="1" ht="45" x14ac:dyDescent="0.25">
      <c r="A30" s="15" t="s">
        <v>56</v>
      </c>
      <c r="B30" s="15"/>
      <c r="C30" s="16" t="s">
        <v>24</v>
      </c>
      <c r="D30" s="17">
        <v>59250</v>
      </c>
      <c r="E30" s="17">
        <v>59250</v>
      </c>
      <c r="F30" s="17">
        <v>59250</v>
      </c>
    </row>
    <row r="31" spans="1:6" s="4" customFormat="1" ht="30" x14ac:dyDescent="0.25">
      <c r="A31" s="15" t="s">
        <v>56</v>
      </c>
      <c r="B31" s="15">
        <v>200</v>
      </c>
      <c r="C31" s="16" t="s">
        <v>9</v>
      </c>
      <c r="D31" s="17">
        <v>59250</v>
      </c>
      <c r="E31" s="17">
        <v>59250</v>
      </c>
      <c r="F31" s="17">
        <v>59250</v>
      </c>
    </row>
    <row r="32" spans="1:6" s="4" customFormat="1" x14ac:dyDescent="0.25">
      <c r="A32" s="15" t="s">
        <v>57</v>
      </c>
      <c r="B32" s="15"/>
      <c r="C32" s="16" t="s">
        <v>25</v>
      </c>
      <c r="D32" s="17">
        <f>D33</f>
        <v>675990</v>
      </c>
      <c r="E32" s="17">
        <f t="shared" ref="E32:F32" si="6">E33</f>
        <v>675990</v>
      </c>
      <c r="F32" s="17">
        <f t="shared" si="6"/>
        <v>675990</v>
      </c>
    </row>
    <row r="33" spans="1:6" s="4" customFormat="1" ht="30" x14ac:dyDescent="0.25">
      <c r="A33" s="15" t="s">
        <v>57</v>
      </c>
      <c r="B33" s="15">
        <v>200</v>
      </c>
      <c r="C33" s="16" t="s">
        <v>9</v>
      </c>
      <c r="D33" s="17">
        <v>675990</v>
      </c>
      <c r="E33" s="17">
        <v>675990</v>
      </c>
      <c r="F33" s="17">
        <v>675990</v>
      </c>
    </row>
    <row r="34" spans="1:6" s="4" customFormat="1" x14ac:dyDescent="0.25">
      <c r="A34" s="15" t="s">
        <v>58</v>
      </c>
      <c r="B34" s="15"/>
      <c r="C34" s="16" t="s">
        <v>26</v>
      </c>
      <c r="D34" s="17">
        <f>D35</f>
        <v>15000</v>
      </c>
      <c r="E34" s="17">
        <f t="shared" ref="E34:F34" si="7">E35</f>
        <v>15000</v>
      </c>
      <c r="F34" s="17">
        <f t="shared" si="7"/>
        <v>15000</v>
      </c>
    </row>
    <row r="35" spans="1:6" s="4" customFormat="1" ht="30" x14ac:dyDescent="0.25">
      <c r="A35" s="15" t="s">
        <v>58</v>
      </c>
      <c r="B35" s="15">
        <v>200</v>
      </c>
      <c r="C35" s="16" t="s">
        <v>9</v>
      </c>
      <c r="D35" s="17">
        <v>15000</v>
      </c>
      <c r="E35" s="17">
        <v>15000</v>
      </c>
      <c r="F35" s="17">
        <v>15000</v>
      </c>
    </row>
    <row r="36" spans="1:6" s="4" customFormat="1" x14ac:dyDescent="0.25">
      <c r="A36" s="15" t="s">
        <v>59</v>
      </c>
      <c r="B36" s="15"/>
      <c r="C36" s="16" t="s">
        <v>27</v>
      </c>
      <c r="D36" s="17">
        <f>D37</f>
        <v>80000</v>
      </c>
      <c r="E36" s="17">
        <f t="shared" ref="E36:F36" si="8">E37</f>
        <v>80000</v>
      </c>
      <c r="F36" s="17">
        <f t="shared" si="8"/>
        <v>80000</v>
      </c>
    </row>
    <row r="37" spans="1:6" s="4" customFormat="1" ht="30" x14ac:dyDescent="0.25">
      <c r="A37" s="15" t="s">
        <v>59</v>
      </c>
      <c r="B37" s="15">
        <v>200</v>
      </c>
      <c r="C37" s="16" t="s">
        <v>9</v>
      </c>
      <c r="D37" s="17">
        <v>80000</v>
      </c>
      <c r="E37" s="17">
        <v>80000</v>
      </c>
      <c r="F37" s="17">
        <v>80000</v>
      </c>
    </row>
    <row r="38" spans="1:6" s="4" customFormat="1" ht="30" x14ac:dyDescent="0.25">
      <c r="A38" s="15" t="s">
        <v>60</v>
      </c>
      <c r="B38" s="15"/>
      <c r="C38" s="16" t="s">
        <v>28</v>
      </c>
      <c r="D38" s="17">
        <f>D39</f>
        <v>15000</v>
      </c>
      <c r="E38" s="17">
        <v>0</v>
      </c>
      <c r="F38" s="17">
        <v>0</v>
      </c>
    </row>
    <row r="39" spans="1:6" s="4" customFormat="1" x14ac:dyDescent="0.25">
      <c r="A39" s="15" t="s">
        <v>60</v>
      </c>
      <c r="B39" s="15">
        <v>500</v>
      </c>
      <c r="C39" s="16" t="s">
        <v>7</v>
      </c>
      <c r="D39" s="17">
        <v>15000</v>
      </c>
      <c r="E39" s="17">
        <v>0</v>
      </c>
      <c r="F39" s="17">
        <v>0</v>
      </c>
    </row>
    <row r="40" spans="1:6" s="4" customFormat="1" ht="42.75" x14ac:dyDescent="0.25">
      <c r="A40" s="11">
        <v>4240000000</v>
      </c>
      <c r="B40" s="11"/>
      <c r="C40" s="12" t="s">
        <v>29</v>
      </c>
      <c r="D40" s="14">
        <f>SUM(D41,D43)</f>
        <v>10000</v>
      </c>
      <c r="E40" s="14">
        <f>SUM(E41,E43)</f>
        <v>10000</v>
      </c>
      <c r="F40" s="14">
        <f>SUM(F41,F43)</f>
        <v>10000</v>
      </c>
    </row>
    <row r="41" spans="1:6" s="4" customFormat="1" ht="30" x14ac:dyDescent="0.25">
      <c r="A41" s="15" t="s">
        <v>61</v>
      </c>
      <c r="B41" s="15"/>
      <c r="C41" s="16" t="s">
        <v>30</v>
      </c>
      <c r="D41" s="17">
        <f>D42</f>
        <v>5000</v>
      </c>
      <c r="E41" s="17">
        <f t="shared" ref="E41:F41" si="9">E42</f>
        <v>5000</v>
      </c>
      <c r="F41" s="17">
        <f t="shared" si="9"/>
        <v>5000</v>
      </c>
    </row>
    <row r="42" spans="1:6" s="4" customFormat="1" ht="30" x14ac:dyDescent="0.25">
      <c r="A42" s="15" t="s">
        <v>61</v>
      </c>
      <c r="B42" s="15">
        <v>200</v>
      </c>
      <c r="C42" s="16" t="s">
        <v>9</v>
      </c>
      <c r="D42" s="17">
        <v>5000</v>
      </c>
      <c r="E42" s="17">
        <v>5000</v>
      </c>
      <c r="F42" s="17">
        <v>5000</v>
      </c>
    </row>
    <row r="43" spans="1:6" s="4" customFormat="1" ht="30" x14ac:dyDescent="0.25">
      <c r="A43" s="15" t="s">
        <v>62</v>
      </c>
      <c r="B43" s="15"/>
      <c r="C43" s="16" t="s">
        <v>63</v>
      </c>
      <c r="D43" s="17">
        <f>D44</f>
        <v>5000</v>
      </c>
      <c r="E43" s="17">
        <f t="shared" ref="E43:F43" si="10">E44</f>
        <v>5000</v>
      </c>
      <c r="F43" s="17">
        <f t="shared" si="10"/>
        <v>5000</v>
      </c>
    </row>
    <row r="44" spans="1:6" s="4" customFormat="1" ht="30" x14ac:dyDescent="0.25">
      <c r="A44" s="15" t="s">
        <v>62</v>
      </c>
      <c r="B44" s="15">
        <v>200</v>
      </c>
      <c r="C44" s="16" t="s">
        <v>9</v>
      </c>
      <c r="D44" s="17">
        <v>5000</v>
      </c>
      <c r="E44" s="17">
        <v>5000</v>
      </c>
      <c r="F44" s="17">
        <v>5000</v>
      </c>
    </row>
    <row r="45" spans="1:6" s="4" customFormat="1" ht="57" x14ac:dyDescent="0.25">
      <c r="A45" s="11">
        <v>4260000000</v>
      </c>
      <c r="B45" s="11"/>
      <c r="C45" s="12" t="s">
        <v>31</v>
      </c>
      <c r="D45" s="14">
        <f>SUM(D46,D48,D50)</f>
        <v>2760874</v>
      </c>
      <c r="E45" s="14">
        <f t="shared" ref="E45:F45" si="11">SUM(E46,E48,E50)</f>
        <v>2760874</v>
      </c>
      <c r="F45" s="14">
        <f t="shared" si="11"/>
        <v>2760874</v>
      </c>
    </row>
    <row r="46" spans="1:6" s="4" customFormat="1" ht="30.75" customHeight="1" x14ac:dyDescent="0.25">
      <c r="A46" s="15" t="s">
        <v>64</v>
      </c>
      <c r="B46" s="15"/>
      <c r="C46" s="16" t="s">
        <v>32</v>
      </c>
      <c r="D46" s="17">
        <f>D47</f>
        <v>1740884</v>
      </c>
      <c r="E46" s="17">
        <f t="shared" ref="E46:F46" si="12">E47</f>
        <v>1740884</v>
      </c>
      <c r="F46" s="17">
        <f t="shared" si="12"/>
        <v>1740884</v>
      </c>
    </row>
    <row r="47" spans="1:6" s="4" customFormat="1" ht="45" x14ac:dyDescent="0.25">
      <c r="A47" s="15" t="s">
        <v>64</v>
      </c>
      <c r="B47" s="15">
        <v>600</v>
      </c>
      <c r="C47" s="16" t="s">
        <v>6</v>
      </c>
      <c r="D47" s="17">
        <v>1740884</v>
      </c>
      <c r="E47" s="17">
        <v>1740884</v>
      </c>
      <c r="F47" s="17">
        <v>1740884</v>
      </c>
    </row>
    <row r="48" spans="1:6" s="4" customFormat="1" ht="30" x14ac:dyDescent="0.25">
      <c r="A48" s="15" t="s">
        <v>65</v>
      </c>
      <c r="B48" s="15"/>
      <c r="C48" s="16" t="s">
        <v>33</v>
      </c>
      <c r="D48" s="17">
        <f>D49</f>
        <v>3100</v>
      </c>
      <c r="E48" s="17">
        <f t="shared" ref="E48:F48" si="13">E49</f>
        <v>3100</v>
      </c>
      <c r="F48" s="17">
        <f t="shared" si="13"/>
        <v>3100</v>
      </c>
    </row>
    <row r="49" spans="1:6" s="4" customFormat="1" ht="45" x14ac:dyDescent="0.25">
      <c r="A49" s="15" t="s">
        <v>65</v>
      </c>
      <c r="B49" s="15">
        <v>600</v>
      </c>
      <c r="C49" s="16" t="s">
        <v>6</v>
      </c>
      <c r="D49" s="17">
        <v>3100</v>
      </c>
      <c r="E49" s="17">
        <v>3100</v>
      </c>
      <c r="F49" s="17">
        <v>3100</v>
      </c>
    </row>
    <row r="50" spans="1:6" s="4" customFormat="1" ht="45" x14ac:dyDescent="0.25">
      <c r="A50" s="15">
        <v>4260110680</v>
      </c>
      <c r="B50" s="15"/>
      <c r="C50" s="16" t="s">
        <v>44</v>
      </c>
      <c r="D50" s="17">
        <f>D51</f>
        <v>1016890</v>
      </c>
      <c r="E50" s="17">
        <f t="shared" ref="E50:F50" si="14">E51</f>
        <v>1016890</v>
      </c>
      <c r="F50" s="17">
        <f t="shared" si="14"/>
        <v>1016890</v>
      </c>
    </row>
    <row r="51" spans="1:6" s="4" customFormat="1" ht="45" x14ac:dyDescent="0.25">
      <c r="A51" s="15">
        <v>4260110680</v>
      </c>
      <c r="B51" s="15">
        <v>600</v>
      </c>
      <c r="C51" s="16" t="s">
        <v>6</v>
      </c>
      <c r="D51" s="17">
        <v>1016890</v>
      </c>
      <c r="E51" s="17">
        <v>1016890</v>
      </c>
      <c r="F51" s="17">
        <v>1016890</v>
      </c>
    </row>
    <row r="52" spans="1:6" s="4" customFormat="1" ht="28.5" x14ac:dyDescent="0.25">
      <c r="A52" s="11">
        <v>4270000000</v>
      </c>
      <c r="B52" s="11"/>
      <c r="C52" s="12" t="s">
        <v>34</v>
      </c>
      <c r="D52" s="14">
        <f>SUM(D53+D55)</f>
        <v>96050</v>
      </c>
      <c r="E52" s="14">
        <f t="shared" ref="E52:F52" si="15">SUM(E53+E55)</f>
        <v>99150</v>
      </c>
      <c r="F52" s="14">
        <f t="shared" si="15"/>
        <v>102550</v>
      </c>
    </row>
    <row r="53" spans="1:6" s="4" customFormat="1" ht="90" x14ac:dyDescent="0.25">
      <c r="A53" s="15">
        <v>4270110540</v>
      </c>
      <c r="B53" s="15"/>
      <c r="C53" s="16" t="s">
        <v>35</v>
      </c>
      <c r="D53" s="17">
        <v>150</v>
      </c>
      <c r="E53" s="17">
        <v>150</v>
      </c>
      <c r="F53" s="17">
        <v>150</v>
      </c>
    </row>
    <row r="54" spans="1:6" s="4" customFormat="1" ht="30" x14ac:dyDescent="0.25">
      <c r="A54" s="15">
        <v>4270110540</v>
      </c>
      <c r="B54" s="15">
        <v>200</v>
      </c>
      <c r="C54" s="16" t="s">
        <v>9</v>
      </c>
      <c r="D54" s="17">
        <v>150</v>
      </c>
      <c r="E54" s="17">
        <v>150</v>
      </c>
      <c r="F54" s="17">
        <v>150</v>
      </c>
    </row>
    <row r="55" spans="1:6" s="4" customFormat="1" ht="45" x14ac:dyDescent="0.25">
      <c r="A55" s="15">
        <v>4270151180</v>
      </c>
      <c r="B55" s="15"/>
      <c r="C55" s="16" t="s">
        <v>36</v>
      </c>
      <c r="D55" s="17">
        <f>D56+D57</f>
        <v>95900</v>
      </c>
      <c r="E55" s="17">
        <f t="shared" ref="E55:F55" si="16">E56+E57</f>
        <v>99000</v>
      </c>
      <c r="F55" s="17">
        <f t="shared" si="16"/>
        <v>102400</v>
      </c>
    </row>
    <row r="56" spans="1:6" s="4" customFormat="1" ht="75" x14ac:dyDescent="0.25">
      <c r="A56" s="15">
        <v>4270151180</v>
      </c>
      <c r="B56" s="15">
        <v>100</v>
      </c>
      <c r="C56" s="16" t="s">
        <v>8</v>
      </c>
      <c r="D56" s="17">
        <v>85101</v>
      </c>
      <c r="E56" s="17">
        <v>85101</v>
      </c>
      <c r="F56" s="17">
        <v>85101</v>
      </c>
    </row>
    <row r="57" spans="1:6" s="4" customFormat="1" ht="30" x14ac:dyDescent="0.25">
      <c r="A57" s="15">
        <v>4270151180</v>
      </c>
      <c r="B57" s="15">
        <v>200</v>
      </c>
      <c r="C57" s="16" t="s">
        <v>9</v>
      </c>
      <c r="D57" s="17">
        <v>10799</v>
      </c>
      <c r="E57" s="17">
        <v>13899</v>
      </c>
      <c r="F57" s="17">
        <v>17299</v>
      </c>
    </row>
    <row r="58" spans="1:6" s="4" customFormat="1" x14ac:dyDescent="0.25">
      <c r="A58" s="11">
        <v>4290000000</v>
      </c>
      <c r="B58" s="11"/>
      <c r="C58" s="12" t="s">
        <v>10</v>
      </c>
      <c r="D58" s="14">
        <f>SUM(D67,D65,D63,D62,D61,D60)</f>
        <v>2556000</v>
      </c>
      <c r="E58" s="14">
        <f t="shared" ref="E58:F58" si="17">SUM(E67,E65,E63,E62,E61,E60)</f>
        <v>2456000</v>
      </c>
      <c r="F58" s="14">
        <f t="shared" si="17"/>
        <v>2456000</v>
      </c>
    </row>
    <row r="59" spans="1:6" s="4" customFormat="1" ht="30" x14ac:dyDescent="0.25">
      <c r="A59" s="15" t="s">
        <v>66</v>
      </c>
      <c r="B59" s="15"/>
      <c r="C59" s="16" t="s">
        <v>42</v>
      </c>
      <c r="D59" s="17">
        <f>SUM(D60:D62)</f>
        <v>776840</v>
      </c>
      <c r="E59" s="17">
        <f t="shared" ref="E59:F59" si="18">SUM(E60:E62)</f>
        <v>776840</v>
      </c>
      <c r="F59" s="17">
        <f t="shared" si="18"/>
        <v>776840</v>
      </c>
    </row>
    <row r="60" spans="1:6" s="4" customFormat="1" ht="75" x14ac:dyDescent="0.25">
      <c r="A60" s="15" t="s">
        <v>66</v>
      </c>
      <c r="B60" s="15">
        <v>100</v>
      </c>
      <c r="C60" s="16" t="s">
        <v>8</v>
      </c>
      <c r="D60" s="17">
        <v>653792</v>
      </c>
      <c r="E60" s="17">
        <v>653792</v>
      </c>
      <c r="F60" s="17">
        <v>653792</v>
      </c>
    </row>
    <row r="61" spans="1:6" s="4" customFormat="1" ht="30" x14ac:dyDescent="0.25">
      <c r="A61" s="15" t="s">
        <v>66</v>
      </c>
      <c r="B61" s="15">
        <v>200</v>
      </c>
      <c r="C61" s="16" t="s">
        <v>9</v>
      </c>
      <c r="D61" s="17">
        <v>119048</v>
      </c>
      <c r="E61" s="17">
        <v>119048</v>
      </c>
      <c r="F61" s="17">
        <v>119048</v>
      </c>
    </row>
    <row r="62" spans="1:6" s="4" customFormat="1" x14ac:dyDescent="0.25">
      <c r="A62" s="15" t="s">
        <v>66</v>
      </c>
      <c r="B62" s="15">
        <v>800</v>
      </c>
      <c r="C62" s="16" t="s">
        <v>37</v>
      </c>
      <c r="D62" s="17">
        <v>4000</v>
      </c>
      <c r="E62" s="17">
        <v>4000</v>
      </c>
      <c r="F62" s="17">
        <v>4000</v>
      </c>
    </row>
    <row r="63" spans="1:6" s="4" customFormat="1" x14ac:dyDescent="0.25">
      <c r="A63" s="15" t="s">
        <v>68</v>
      </c>
      <c r="B63" s="15"/>
      <c r="C63" s="16" t="s">
        <v>38</v>
      </c>
      <c r="D63" s="17">
        <f>D64</f>
        <v>792313</v>
      </c>
      <c r="E63" s="17">
        <f t="shared" ref="E63:F63" si="19">E64</f>
        <v>792313</v>
      </c>
      <c r="F63" s="17">
        <f t="shared" si="19"/>
        <v>792313</v>
      </c>
    </row>
    <row r="64" spans="1:6" s="4" customFormat="1" ht="75" x14ac:dyDescent="0.25">
      <c r="A64" s="15" t="s">
        <v>68</v>
      </c>
      <c r="B64" s="15">
        <v>100</v>
      </c>
      <c r="C64" s="16" t="s">
        <v>39</v>
      </c>
      <c r="D64" s="17">
        <v>792313</v>
      </c>
      <c r="E64" s="17">
        <v>792313</v>
      </c>
      <c r="F64" s="17">
        <v>792313</v>
      </c>
    </row>
    <row r="65" spans="1:6" s="4" customFormat="1" ht="30" x14ac:dyDescent="0.25">
      <c r="A65" s="15" t="s">
        <v>67</v>
      </c>
      <c r="B65" s="15"/>
      <c r="C65" s="16" t="s">
        <v>43</v>
      </c>
      <c r="D65" s="17">
        <v>886847</v>
      </c>
      <c r="E65" s="17">
        <v>886847</v>
      </c>
      <c r="F65" s="17">
        <v>886847</v>
      </c>
    </row>
    <row r="66" spans="1:6" s="4" customFormat="1" ht="75" x14ac:dyDescent="0.25">
      <c r="A66" s="15" t="s">
        <v>67</v>
      </c>
      <c r="B66" s="15">
        <v>100</v>
      </c>
      <c r="C66" s="16" t="s">
        <v>8</v>
      </c>
      <c r="D66" s="17">
        <v>886847</v>
      </c>
      <c r="E66" s="17">
        <v>886847</v>
      </c>
      <c r="F66" s="17">
        <v>886847</v>
      </c>
    </row>
    <row r="67" spans="1:6" s="4" customFormat="1" ht="60" x14ac:dyDescent="0.25">
      <c r="A67" s="15" t="s">
        <v>69</v>
      </c>
      <c r="B67" s="15"/>
      <c r="C67" s="16" t="s">
        <v>40</v>
      </c>
      <c r="D67" s="17">
        <v>100000</v>
      </c>
      <c r="E67" s="17">
        <v>0</v>
      </c>
      <c r="F67" s="17">
        <v>0</v>
      </c>
    </row>
    <row r="68" spans="1:6" s="4" customFormat="1" x14ac:dyDescent="0.25">
      <c r="A68" s="15" t="s">
        <v>69</v>
      </c>
      <c r="B68" s="15">
        <v>500</v>
      </c>
      <c r="C68" s="16" t="s">
        <v>7</v>
      </c>
      <c r="D68" s="17">
        <v>100000</v>
      </c>
      <c r="E68" s="17">
        <v>0</v>
      </c>
      <c r="F68" s="17">
        <v>0</v>
      </c>
    </row>
    <row r="69" spans="1:6" s="4" customFormat="1" x14ac:dyDescent="0.25"/>
    <row r="70" spans="1:6" s="4" customFormat="1" x14ac:dyDescent="0.25"/>
    <row r="71" spans="1:6" s="4" customFormat="1" x14ac:dyDescent="0.25"/>
    <row r="72" spans="1:6" s="4" customFormat="1" x14ac:dyDescent="0.25"/>
    <row r="73" spans="1:6" s="4" customFormat="1" x14ac:dyDescent="0.25"/>
    <row r="74" spans="1:6" s="4" customFormat="1" x14ac:dyDescent="0.25"/>
    <row r="75" spans="1:6" s="4" customFormat="1" x14ac:dyDescent="0.25"/>
    <row r="76" spans="1:6" s="4" customFormat="1" x14ac:dyDescent="0.25"/>
    <row r="77" spans="1:6" s="4" customFormat="1" x14ac:dyDescent="0.25"/>
    <row r="78" spans="1:6" s="4" customFormat="1" x14ac:dyDescent="0.25"/>
    <row r="79" spans="1:6" s="4" customFormat="1" x14ac:dyDescent="0.25"/>
    <row r="80" spans="1:6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  <row r="1137" s="4" customFormat="1" x14ac:dyDescent="0.25"/>
    <row r="1138" s="4" customFormat="1" x14ac:dyDescent="0.25"/>
    <row r="1139" s="4" customFormat="1" x14ac:dyDescent="0.25"/>
    <row r="1140" s="4" customFormat="1" x14ac:dyDescent="0.25"/>
    <row r="1141" s="4" customFormat="1" x14ac:dyDescent="0.25"/>
    <row r="1142" s="4" customFormat="1" x14ac:dyDescent="0.25"/>
    <row r="1143" s="4" customFormat="1" x14ac:dyDescent="0.25"/>
    <row r="1144" s="4" customFormat="1" x14ac:dyDescent="0.25"/>
    <row r="1145" s="4" customFormat="1" x14ac:dyDescent="0.25"/>
    <row r="1146" s="4" customFormat="1" x14ac:dyDescent="0.25"/>
    <row r="1147" s="4" customFormat="1" x14ac:dyDescent="0.25"/>
    <row r="1148" s="4" customFormat="1" x14ac:dyDescent="0.25"/>
    <row r="1149" s="4" customFormat="1" x14ac:dyDescent="0.25"/>
    <row r="1150" s="4" customFormat="1" x14ac:dyDescent="0.25"/>
    <row r="1151" s="4" customFormat="1" x14ac:dyDescent="0.25"/>
    <row r="1152" s="4" customFormat="1" x14ac:dyDescent="0.25"/>
    <row r="1153" s="4" customFormat="1" x14ac:dyDescent="0.25"/>
    <row r="1154" s="4" customFormat="1" x14ac:dyDescent="0.25"/>
    <row r="1155" s="4" customFormat="1" x14ac:dyDescent="0.25"/>
    <row r="1156" s="4" customFormat="1" x14ac:dyDescent="0.25"/>
    <row r="1157" s="4" customFormat="1" x14ac:dyDescent="0.25"/>
    <row r="1158" s="4" customFormat="1" x14ac:dyDescent="0.25"/>
    <row r="1159" s="4" customFormat="1" x14ac:dyDescent="0.25"/>
    <row r="1160" s="4" customFormat="1" x14ac:dyDescent="0.25"/>
    <row r="1161" s="4" customFormat="1" x14ac:dyDescent="0.25"/>
    <row r="1162" s="4" customFormat="1" x14ac:dyDescent="0.25"/>
    <row r="1163" s="4" customFormat="1" x14ac:dyDescent="0.25"/>
    <row r="1164" s="4" customFormat="1" x14ac:dyDescent="0.25"/>
    <row r="1165" s="4" customFormat="1" x14ac:dyDescent="0.25"/>
    <row r="1166" s="4" customFormat="1" x14ac:dyDescent="0.25"/>
    <row r="1167" s="4" customFormat="1" x14ac:dyDescent="0.25"/>
    <row r="1168" s="4" customFormat="1" x14ac:dyDescent="0.25"/>
    <row r="1169" s="4" customFormat="1" x14ac:dyDescent="0.25"/>
    <row r="1170" s="4" customFormat="1" x14ac:dyDescent="0.25"/>
    <row r="1171" s="4" customFormat="1" x14ac:dyDescent="0.25"/>
    <row r="1172" s="4" customFormat="1" x14ac:dyDescent="0.25"/>
    <row r="1173" s="4" customFormat="1" x14ac:dyDescent="0.25"/>
    <row r="1174" s="4" customFormat="1" x14ac:dyDescent="0.25"/>
    <row r="1175" s="4" customFormat="1" x14ac:dyDescent="0.25"/>
    <row r="1176" s="4" customFormat="1" x14ac:dyDescent="0.25"/>
    <row r="1177" s="4" customFormat="1" x14ac:dyDescent="0.25"/>
    <row r="1178" s="4" customFormat="1" x14ac:dyDescent="0.25"/>
    <row r="1179" s="4" customFormat="1" x14ac:dyDescent="0.25"/>
    <row r="1180" s="4" customFormat="1" x14ac:dyDescent="0.25"/>
    <row r="1181" s="4" customFormat="1" x14ac:dyDescent="0.25"/>
    <row r="1182" s="4" customFormat="1" x14ac:dyDescent="0.25"/>
    <row r="1183" s="4" customFormat="1" x14ac:dyDescent="0.25"/>
    <row r="1184" s="4" customFormat="1" x14ac:dyDescent="0.25"/>
    <row r="1185" s="4" customFormat="1" x14ac:dyDescent="0.25"/>
    <row r="1186" s="4" customFormat="1" x14ac:dyDescent="0.25"/>
    <row r="1187" s="4" customFormat="1" x14ac:dyDescent="0.25"/>
    <row r="1188" s="4" customFormat="1" x14ac:dyDescent="0.25"/>
    <row r="1189" s="4" customFormat="1" x14ac:dyDescent="0.25"/>
    <row r="1190" s="4" customFormat="1" x14ac:dyDescent="0.25"/>
    <row r="1191" s="4" customFormat="1" x14ac:dyDescent="0.25"/>
    <row r="1192" s="4" customFormat="1" x14ac:dyDescent="0.25"/>
    <row r="1193" s="4" customFormat="1" x14ac:dyDescent="0.25"/>
    <row r="1194" s="4" customFormat="1" x14ac:dyDescent="0.25"/>
    <row r="1195" s="4" customFormat="1" x14ac:dyDescent="0.25"/>
    <row r="1196" s="4" customFormat="1" x14ac:dyDescent="0.25"/>
    <row r="1197" s="4" customFormat="1" x14ac:dyDescent="0.25"/>
    <row r="1198" s="4" customFormat="1" x14ac:dyDescent="0.25"/>
    <row r="1199" s="4" customFormat="1" x14ac:dyDescent="0.25"/>
    <row r="1200" s="4" customFormat="1" x14ac:dyDescent="0.25"/>
    <row r="1201" s="4" customFormat="1" x14ac:dyDescent="0.25"/>
    <row r="1202" s="4" customFormat="1" x14ac:dyDescent="0.25"/>
    <row r="1203" s="4" customFormat="1" x14ac:dyDescent="0.25"/>
    <row r="1204" s="4" customFormat="1" x14ac:dyDescent="0.25"/>
    <row r="1205" s="4" customFormat="1" x14ac:dyDescent="0.25"/>
    <row r="1206" s="4" customFormat="1" x14ac:dyDescent="0.25"/>
    <row r="1207" s="4" customFormat="1" x14ac:dyDescent="0.25"/>
    <row r="1208" s="4" customFormat="1" x14ac:dyDescent="0.25"/>
    <row r="1209" s="4" customFormat="1" x14ac:dyDescent="0.25"/>
    <row r="1210" s="4" customFormat="1" x14ac:dyDescent="0.25"/>
    <row r="1211" s="4" customFormat="1" x14ac:dyDescent="0.25"/>
    <row r="1212" s="4" customFormat="1" x14ac:dyDescent="0.25"/>
    <row r="1213" s="4" customFormat="1" x14ac:dyDescent="0.25"/>
    <row r="1214" s="4" customFormat="1" x14ac:dyDescent="0.25"/>
    <row r="1215" s="4" customFormat="1" x14ac:dyDescent="0.25"/>
    <row r="1216" s="4" customFormat="1" x14ac:dyDescent="0.25"/>
    <row r="1217" s="4" customFormat="1" x14ac:dyDescent="0.25"/>
    <row r="1218" s="4" customFormat="1" x14ac:dyDescent="0.25"/>
    <row r="1219" s="4" customFormat="1" x14ac:dyDescent="0.25"/>
    <row r="1220" s="4" customFormat="1" x14ac:dyDescent="0.25"/>
    <row r="1221" s="4" customFormat="1" x14ac:dyDescent="0.25"/>
    <row r="1222" s="4" customFormat="1" x14ac:dyDescent="0.25"/>
    <row r="1223" s="4" customFormat="1" x14ac:dyDescent="0.25"/>
    <row r="1224" s="4" customFormat="1" x14ac:dyDescent="0.25"/>
    <row r="1225" s="4" customFormat="1" x14ac:dyDescent="0.25"/>
    <row r="1226" s="4" customFormat="1" x14ac:dyDescent="0.25"/>
    <row r="1227" s="4" customFormat="1" x14ac:dyDescent="0.25"/>
    <row r="1228" s="4" customFormat="1" x14ac:dyDescent="0.25"/>
    <row r="1229" s="4" customFormat="1" x14ac:dyDescent="0.25"/>
    <row r="1230" s="4" customFormat="1" x14ac:dyDescent="0.25"/>
    <row r="1231" s="4" customFormat="1" x14ac:dyDescent="0.25"/>
    <row r="1232" s="4" customFormat="1" x14ac:dyDescent="0.25"/>
    <row r="1233" s="4" customFormat="1" x14ac:dyDescent="0.25"/>
    <row r="1234" s="4" customFormat="1" x14ac:dyDescent="0.25"/>
    <row r="1235" s="4" customFormat="1" x14ac:dyDescent="0.25"/>
    <row r="1236" s="4" customFormat="1" x14ac:dyDescent="0.25"/>
    <row r="1237" s="4" customFormat="1" x14ac:dyDescent="0.25"/>
    <row r="1238" s="4" customFormat="1" x14ac:dyDescent="0.25"/>
    <row r="1239" s="4" customFormat="1" x14ac:dyDescent="0.25"/>
    <row r="1240" s="4" customFormat="1" x14ac:dyDescent="0.25"/>
    <row r="1241" s="4" customFormat="1" x14ac:dyDescent="0.25"/>
    <row r="1242" s="4" customFormat="1" x14ac:dyDescent="0.25"/>
    <row r="1243" s="4" customFormat="1" x14ac:dyDescent="0.25"/>
    <row r="1244" s="4" customFormat="1" x14ac:dyDescent="0.25"/>
    <row r="1245" s="4" customFormat="1" x14ac:dyDescent="0.25"/>
    <row r="1246" s="4" customFormat="1" x14ac:dyDescent="0.25"/>
    <row r="1247" s="4" customFormat="1" x14ac:dyDescent="0.25"/>
    <row r="1248" s="4" customFormat="1" x14ac:dyDescent="0.25"/>
    <row r="1249" s="4" customFormat="1" x14ac:dyDescent="0.25"/>
    <row r="1250" s="4" customFormat="1" x14ac:dyDescent="0.25"/>
    <row r="1251" s="4" customFormat="1" x14ac:dyDescent="0.25"/>
    <row r="1252" s="4" customFormat="1" x14ac:dyDescent="0.25"/>
    <row r="1253" s="4" customFormat="1" x14ac:dyDescent="0.25"/>
    <row r="1254" s="4" customFormat="1" x14ac:dyDescent="0.25"/>
    <row r="1255" s="4" customFormat="1" x14ac:dyDescent="0.25"/>
    <row r="1256" s="4" customFormat="1" x14ac:dyDescent="0.25"/>
    <row r="1257" s="4" customFormat="1" x14ac:dyDescent="0.25"/>
    <row r="1258" s="4" customFormat="1" x14ac:dyDescent="0.25"/>
    <row r="1259" s="4" customFormat="1" x14ac:dyDescent="0.25"/>
    <row r="1260" s="4" customFormat="1" x14ac:dyDescent="0.25"/>
    <row r="1261" s="4" customFormat="1" x14ac:dyDescent="0.25"/>
    <row r="1262" s="4" customFormat="1" x14ac:dyDescent="0.25"/>
    <row r="1263" s="4" customFormat="1" x14ac:dyDescent="0.25"/>
    <row r="1264" s="4" customFormat="1" x14ac:dyDescent="0.25"/>
    <row r="1265" s="4" customFormat="1" x14ac:dyDescent="0.25"/>
    <row r="1266" s="4" customFormat="1" x14ac:dyDescent="0.25"/>
    <row r="1267" s="4" customFormat="1" x14ac:dyDescent="0.25"/>
    <row r="1268" s="4" customFormat="1" x14ac:dyDescent="0.25"/>
    <row r="1269" s="4" customFormat="1" x14ac:dyDescent="0.25"/>
    <row r="1270" s="4" customFormat="1" x14ac:dyDescent="0.25"/>
    <row r="1271" s="4" customFormat="1" x14ac:dyDescent="0.25"/>
    <row r="1272" s="4" customFormat="1" x14ac:dyDescent="0.25"/>
    <row r="1273" s="4" customFormat="1" x14ac:dyDescent="0.25"/>
    <row r="1274" s="4" customFormat="1" x14ac:dyDescent="0.25"/>
    <row r="1275" s="4" customFormat="1" x14ac:dyDescent="0.25"/>
    <row r="1276" s="4" customFormat="1" x14ac:dyDescent="0.25"/>
    <row r="1277" s="4" customFormat="1" x14ac:dyDescent="0.25"/>
    <row r="1278" s="4" customFormat="1" x14ac:dyDescent="0.25"/>
    <row r="1279" s="4" customFormat="1" x14ac:dyDescent="0.25"/>
    <row r="1280" s="4" customFormat="1" x14ac:dyDescent="0.25"/>
    <row r="1281" s="4" customFormat="1" x14ac:dyDescent="0.25"/>
    <row r="1282" s="4" customFormat="1" x14ac:dyDescent="0.25"/>
    <row r="1283" s="4" customFormat="1" x14ac:dyDescent="0.25"/>
    <row r="1284" s="4" customFormat="1" x14ac:dyDescent="0.25"/>
    <row r="1285" s="4" customFormat="1" x14ac:dyDescent="0.25"/>
    <row r="1286" s="4" customFormat="1" x14ac:dyDescent="0.25"/>
    <row r="1287" s="4" customFormat="1" x14ac:dyDescent="0.25"/>
    <row r="1288" s="4" customFormat="1" x14ac:dyDescent="0.25"/>
    <row r="1289" s="4" customFormat="1" x14ac:dyDescent="0.25"/>
    <row r="1290" s="4" customFormat="1" x14ac:dyDescent="0.25"/>
    <row r="1291" s="4" customFormat="1" x14ac:dyDescent="0.25"/>
    <row r="1292" s="4" customFormat="1" x14ac:dyDescent="0.25"/>
    <row r="1293" s="4" customFormat="1" x14ac:dyDescent="0.25"/>
    <row r="1294" s="4" customFormat="1" x14ac:dyDescent="0.25"/>
    <row r="1295" s="4" customFormat="1" x14ac:dyDescent="0.25"/>
    <row r="1296" s="4" customFormat="1" x14ac:dyDescent="0.25"/>
    <row r="1297" s="4" customFormat="1" x14ac:dyDescent="0.25"/>
    <row r="1298" s="4" customFormat="1" x14ac:dyDescent="0.25"/>
    <row r="1299" s="4" customFormat="1" x14ac:dyDescent="0.25"/>
    <row r="1300" s="4" customFormat="1" x14ac:dyDescent="0.25"/>
    <row r="1301" s="4" customFormat="1" x14ac:dyDescent="0.25"/>
    <row r="1302" s="4" customFormat="1" x14ac:dyDescent="0.25"/>
    <row r="1303" s="4" customFormat="1" x14ac:dyDescent="0.25"/>
    <row r="1304" s="4" customFormat="1" x14ac:dyDescent="0.25"/>
    <row r="1305" s="4" customFormat="1" x14ac:dyDescent="0.25"/>
    <row r="1306" s="4" customFormat="1" x14ac:dyDescent="0.25"/>
    <row r="1307" s="4" customFormat="1" x14ac:dyDescent="0.25"/>
    <row r="1308" s="4" customFormat="1" x14ac:dyDescent="0.25"/>
    <row r="1309" s="4" customFormat="1" x14ac:dyDescent="0.25"/>
    <row r="1310" s="4" customFormat="1" x14ac:dyDescent="0.25"/>
    <row r="1311" s="4" customFormat="1" x14ac:dyDescent="0.25"/>
    <row r="1312" s="4" customFormat="1" x14ac:dyDescent="0.25"/>
    <row r="1313" s="4" customFormat="1" x14ac:dyDescent="0.25"/>
    <row r="1314" s="4" customFormat="1" x14ac:dyDescent="0.25"/>
    <row r="1315" s="4" customFormat="1" x14ac:dyDescent="0.25"/>
    <row r="1316" s="4" customFormat="1" x14ac:dyDescent="0.25"/>
    <row r="1317" s="4" customFormat="1" x14ac:dyDescent="0.25"/>
    <row r="1318" s="4" customFormat="1" x14ac:dyDescent="0.25"/>
    <row r="1319" s="4" customFormat="1" x14ac:dyDescent="0.25"/>
    <row r="1320" s="4" customFormat="1" x14ac:dyDescent="0.25"/>
    <row r="1321" s="4" customFormat="1" x14ac:dyDescent="0.25"/>
    <row r="1322" s="4" customFormat="1" x14ac:dyDescent="0.25"/>
    <row r="1323" s="4" customFormat="1" x14ac:dyDescent="0.25"/>
    <row r="1324" s="4" customFormat="1" x14ac:dyDescent="0.25"/>
    <row r="1325" s="4" customFormat="1" x14ac:dyDescent="0.25"/>
    <row r="1326" s="4" customFormat="1" x14ac:dyDescent="0.25"/>
    <row r="1327" s="4" customFormat="1" x14ac:dyDescent="0.25"/>
    <row r="1328" s="4" customFormat="1" x14ac:dyDescent="0.25"/>
    <row r="1329" s="4" customFormat="1" x14ac:dyDescent="0.25"/>
    <row r="1330" s="4" customFormat="1" x14ac:dyDescent="0.25"/>
    <row r="1331" s="4" customFormat="1" x14ac:dyDescent="0.25"/>
    <row r="1332" s="4" customFormat="1" x14ac:dyDescent="0.25"/>
    <row r="1333" s="4" customFormat="1" x14ac:dyDescent="0.25"/>
    <row r="1334" s="4" customFormat="1" x14ac:dyDescent="0.25"/>
    <row r="1335" s="4" customFormat="1" x14ac:dyDescent="0.25"/>
    <row r="1336" s="4" customFormat="1" x14ac:dyDescent="0.25"/>
    <row r="1337" s="4" customFormat="1" x14ac:dyDescent="0.25"/>
    <row r="1338" s="4" customFormat="1" x14ac:dyDescent="0.25"/>
    <row r="1339" s="4" customFormat="1" x14ac:dyDescent="0.25"/>
    <row r="1340" s="4" customFormat="1" x14ac:dyDescent="0.25"/>
    <row r="1341" s="4" customFormat="1" x14ac:dyDescent="0.25"/>
    <row r="1342" s="4" customFormat="1" x14ac:dyDescent="0.25"/>
    <row r="1343" s="4" customFormat="1" x14ac:dyDescent="0.25"/>
    <row r="1344" s="4" customFormat="1" x14ac:dyDescent="0.25"/>
    <row r="1345" s="4" customFormat="1" x14ac:dyDescent="0.25"/>
    <row r="1346" s="4" customFormat="1" x14ac:dyDescent="0.25"/>
    <row r="1347" s="4" customFormat="1" x14ac:dyDescent="0.25"/>
    <row r="1348" s="4" customFormat="1" x14ac:dyDescent="0.25"/>
    <row r="1349" s="4" customFormat="1" x14ac:dyDescent="0.25"/>
    <row r="1350" s="4" customFormat="1" x14ac:dyDescent="0.25"/>
    <row r="1351" s="4" customFormat="1" x14ac:dyDescent="0.25"/>
    <row r="1352" s="4" customFormat="1" x14ac:dyDescent="0.25"/>
    <row r="1353" s="4" customFormat="1" x14ac:dyDescent="0.25"/>
    <row r="1354" s="4" customFormat="1" x14ac:dyDescent="0.25"/>
    <row r="1355" s="4" customFormat="1" x14ac:dyDescent="0.25"/>
    <row r="1356" s="4" customFormat="1" x14ac:dyDescent="0.25"/>
    <row r="1357" s="4" customFormat="1" x14ac:dyDescent="0.25"/>
    <row r="1358" s="4" customFormat="1" x14ac:dyDescent="0.25"/>
    <row r="1359" s="4" customFormat="1" x14ac:dyDescent="0.25"/>
    <row r="1360" s="4" customFormat="1" x14ac:dyDescent="0.25"/>
    <row r="1361" s="4" customFormat="1" x14ac:dyDescent="0.25"/>
    <row r="1362" s="4" customFormat="1" x14ac:dyDescent="0.25"/>
    <row r="1363" s="4" customFormat="1" x14ac:dyDescent="0.25"/>
    <row r="1364" s="4" customFormat="1" x14ac:dyDescent="0.25"/>
    <row r="1365" s="4" customFormat="1" x14ac:dyDescent="0.25"/>
    <row r="1366" s="4" customFormat="1" x14ac:dyDescent="0.25"/>
    <row r="1367" s="4" customFormat="1" x14ac:dyDescent="0.25"/>
    <row r="1368" s="4" customFormat="1" x14ac:dyDescent="0.25"/>
    <row r="1369" s="4" customFormat="1" x14ac:dyDescent="0.25"/>
    <row r="1370" s="4" customFormat="1" x14ac:dyDescent="0.25"/>
    <row r="1371" s="4" customFormat="1" x14ac:dyDescent="0.25"/>
    <row r="1372" s="4" customFormat="1" x14ac:dyDescent="0.25"/>
    <row r="1373" s="4" customFormat="1" x14ac:dyDescent="0.25"/>
    <row r="1374" s="4" customFormat="1" x14ac:dyDescent="0.25"/>
    <row r="1375" s="4" customFormat="1" x14ac:dyDescent="0.25"/>
    <row r="1376" s="4" customFormat="1" x14ac:dyDescent="0.25"/>
    <row r="1377" s="4" customFormat="1" x14ac:dyDescent="0.25"/>
    <row r="1378" s="4" customFormat="1" x14ac:dyDescent="0.25"/>
    <row r="1379" s="4" customFormat="1" x14ac:dyDescent="0.25"/>
    <row r="1380" s="4" customFormat="1" x14ac:dyDescent="0.25"/>
    <row r="1381" s="4" customFormat="1" x14ac:dyDescent="0.25"/>
    <row r="1382" s="4" customFormat="1" x14ac:dyDescent="0.25"/>
    <row r="1383" s="4" customFormat="1" x14ac:dyDescent="0.25"/>
    <row r="1384" s="4" customFormat="1" x14ac:dyDescent="0.25"/>
    <row r="1385" s="4" customFormat="1" x14ac:dyDescent="0.25"/>
    <row r="1386" s="4" customFormat="1" x14ac:dyDescent="0.25"/>
    <row r="1387" s="4" customFormat="1" x14ac:dyDescent="0.25"/>
    <row r="1388" s="4" customFormat="1" x14ac:dyDescent="0.25"/>
    <row r="1389" s="4" customFormat="1" x14ac:dyDescent="0.25"/>
    <row r="1390" s="4" customFormat="1" x14ac:dyDescent="0.25"/>
    <row r="1391" s="4" customFormat="1" x14ac:dyDescent="0.25"/>
    <row r="1392" s="4" customFormat="1" x14ac:dyDescent="0.25"/>
    <row r="1393" s="4" customFormat="1" x14ac:dyDescent="0.25"/>
    <row r="1394" s="4" customFormat="1" x14ac:dyDescent="0.25"/>
    <row r="1395" s="4" customFormat="1" x14ac:dyDescent="0.25"/>
    <row r="1396" s="4" customFormat="1" x14ac:dyDescent="0.25"/>
    <row r="1397" s="4" customFormat="1" x14ac:dyDescent="0.25"/>
    <row r="1398" s="4" customFormat="1" x14ac:dyDescent="0.25"/>
    <row r="1399" s="4" customFormat="1" x14ac:dyDescent="0.25"/>
    <row r="1400" s="4" customFormat="1" x14ac:dyDescent="0.25"/>
    <row r="1401" s="4" customFormat="1" x14ac:dyDescent="0.25"/>
    <row r="1402" s="4" customFormat="1" x14ac:dyDescent="0.25"/>
    <row r="1403" s="4" customFormat="1" x14ac:dyDescent="0.25"/>
    <row r="1404" s="4" customFormat="1" x14ac:dyDescent="0.25"/>
    <row r="1405" s="4" customFormat="1" x14ac:dyDescent="0.25"/>
    <row r="1406" s="4" customFormat="1" x14ac:dyDescent="0.25"/>
    <row r="1407" s="4" customFormat="1" x14ac:dyDescent="0.25"/>
    <row r="1408" s="4" customFormat="1" x14ac:dyDescent="0.25"/>
    <row r="1409" s="4" customFormat="1" x14ac:dyDescent="0.25"/>
    <row r="1410" s="4" customFormat="1" x14ac:dyDescent="0.25"/>
    <row r="1411" s="4" customFormat="1" x14ac:dyDescent="0.25"/>
    <row r="1412" s="4" customFormat="1" x14ac:dyDescent="0.25"/>
    <row r="1413" s="4" customFormat="1" x14ac:dyDescent="0.25"/>
    <row r="1414" s="4" customFormat="1" x14ac:dyDescent="0.25"/>
    <row r="1415" s="4" customFormat="1" x14ac:dyDescent="0.25"/>
    <row r="1416" s="4" customFormat="1" x14ac:dyDescent="0.25"/>
    <row r="1417" s="4" customFormat="1" x14ac:dyDescent="0.25"/>
    <row r="1418" s="4" customFormat="1" x14ac:dyDescent="0.25"/>
    <row r="1419" s="4" customFormat="1" x14ac:dyDescent="0.25"/>
    <row r="1420" s="4" customFormat="1" x14ac:dyDescent="0.25"/>
    <row r="1421" s="4" customFormat="1" x14ac:dyDescent="0.25"/>
    <row r="1422" s="4" customFormat="1" x14ac:dyDescent="0.25"/>
    <row r="1423" s="4" customFormat="1" x14ac:dyDescent="0.25"/>
    <row r="1424" s="4" customFormat="1" x14ac:dyDescent="0.25"/>
    <row r="1425" s="4" customFormat="1" x14ac:dyDescent="0.25"/>
    <row r="1426" s="4" customFormat="1" x14ac:dyDescent="0.25"/>
    <row r="1427" s="4" customFormat="1" x14ac:dyDescent="0.25"/>
    <row r="1428" s="4" customFormat="1" x14ac:dyDescent="0.25"/>
    <row r="1429" s="4" customFormat="1" x14ac:dyDescent="0.25"/>
    <row r="1430" s="4" customFormat="1" x14ac:dyDescent="0.25"/>
    <row r="1431" s="4" customFormat="1" x14ac:dyDescent="0.25"/>
    <row r="1432" s="4" customFormat="1" x14ac:dyDescent="0.25"/>
    <row r="1433" s="4" customFormat="1" x14ac:dyDescent="0.25"/>
    <row r="1434" s="4" customFormat="1" x14ac:dyDescent="0.25"/>
    <row r="1435" s="4" customFormat="1" x14ac:dyDescent="0.25"/>
    <row r="1436" s="4" customFormat="1" x14ac:dyDescent="0.25"/>
    <row r="1437" s="4" customFormat="1" x14ac:dyDescent="0.25"/>
    <row r="1438" s="4" customFormat="1" x14ac:dyDescent="0.25"/>
    <row r="1439" s="4" customFormat="1" x14ac:dyDescent="0.25"/>
    <row r="1440" s="4" customFormat="1" x14ac:dyDescent="0.25"/>
    <row r="1441" s="4" customFormat="1" x14ac:dyDescent="0.25"/>
    <row r="1442" s="4" customFormat="1" x14ac:dyDescent="0.25"/>
    <row r="1443" s="4" customFormat="1" x14ac:dyDescent="0.25"/>
    <row r="1444" s="4" customFormat="1" x14ac:dyDescent="0.25"/>
    <row r="1445" s="4" customFormat="1" x14ac:dyDescent="0.25"/>
    <row r="1446" s="4" customFormat="1" x14ac:dyDescent="0.25"/>
    <row r="1447" s="4" customFormat="1" x14ac:dyDescent="0.25"/>
    <row r="1448" s="4" customFormat="1" x14ac:dyDescent="0.25"/>
    <row r="1449" s="4" customFormat="1" x14ac:dyDescent="0.25"/>
    <row r="1450" s="4" customFormat="1" x14ac:dyDescent="0.25"/>
    <row r="1451" s="4" customFormat="1" x14ac:dyDescent="0.25"/>
    <row r="1452" s="4" customFormat="1" x14ac:dyDescent="0.25"/>
    <row r="1453" s="4" customFormat="1" x14ac:dyDescent="0.25"/>
    <row r="1454" s="4" customFormat="1" x14ac:dyDescent="0.25"/>
    <row r="1455" s="4" customFormat="1" x14ac:dyDescent="0.25"/>
    <row r="1456" s="4" customFormat="1" x14ac:dyDescent="0.25"/>
    <row r="1457" s="4" customFormat="1" x14ac:dyDescent="0.25"/>
    <row r="1458" s="4" customFormat="1" x14ac:dyDescent="0.25"/>
    <row r="1459" s="4" customFormat="1" x14ac:dyDescent="0.25"/>
    <row r="1460" s="4" customFormat="1" x14ac:dyDescent="0.25"/>
    <row r="1461" s="4" customFormat="1" x14ac:dyDescent="0.25"/>
    <row r="1462" s="4" customFormat="1" x14ac:dyDescent="0.25"/>
    <row r="1463" s="4" customFormat="1" x14ac:dyDescent="0.25"/>
    <row r="1464" s="4" customFormat="1" x14ac:dyDescent="0.25"/>
    <row r="1465" s="4" customFormat="1" x14ac:dyDescent="0.25"/>
    <row r="1466" s="4" customFormat="1" x14ac:dyDescent="0.25"/>
    <row r="1467" s="4" customFormat="1" x14ac:dyDescent="0.25"/>
    <row r="1468" s="4" customFormat="1" x14ac:dyDescent="0.25"/>
    <row r="1469" s="4" customFormat="1" x14ac:dyDescent="0.25"/>
    <row r="1470" s="4" customFormat="1" x14ac:dyDescent="0.25"/>
    <row r="1471" s="4" customFormat="1" x14ac:dyDescent="0.25"/>
    <row r="1472" s="4" customFormat="1" x14ac:dyDescent="0.25"/>
    <row r="1473" s="4" customFormat="1" x14ac:dyDescent="0.25"/>
    <row r="1474" s="4" customFormat="1" x14ac:dyDescent="0.25"/>
    <row r="1475" s="4" customFormat="1" x14ac:dyDescent="0.25"/>
    <row r="1476" s="4" customFormat="1" x14ac:dyDescent="0.25"/>
    <row r="1477" s="4" customFormat="1" x14ac:dyDescent="0.25"/>
    <row r="1478" s="4" customFormat="1" x14ac:dyDescent="0.25"/>
    <row r="1479" s="4" customFormat="1" x14ac:dyDescent="0.25"/>
    <row r="1480" s="4" customFormat="1" x14ac:dyDescent="0.25"/>
    <row r="1481" s="4" customFormat="1" x14ac:dyDescent="0.25"/>
    <row r="1482" s="4" customFormat="1" x14ac:dyDescent="0.25"/>
    <row r="1483" s="4" customFormat="1" x14ac:dyDescent="0.25"/>
    <row r="1484" s="4" customFormat="1" x14ac:dyDescent="0.25"/>
    <row r="1485" s="4" customFormat="1" x14ac:dyDescent="0.25"/>
    <row r="1486" s="4" customFormat="1" x14ac:dyDescent="0.25"/>
    <row r="1487" s="4" customFormat="1" x14ac:dyDescent="0.25"/>
    <row r="1488" s="4" customFormat="1" x14ac:dyDescent="0.25"/>
    <row r="1489" s="4" customFormat="1" x14ac:dyDescent="0.25"/>
    <row r="1490" s="4" customFormat="1" x14ac:dyDescent="0.25"/>
    <row r="1491" s="4" customFormat="1" x14ac:dyDescent="0.25"/>
    <row r="1492" s="4" customFormat="1" x14ac:dyDescent="0.25"/>
    <row r="1493" s="4" customFormat="1" x14ac:dyDescent="0.25"/>
    <row r="1494" s="4" customFormat="1" x14ac:dyDescent="0.25"/>
    <row r="1495" s="4" customFormat="1" x14ac:dyDescent="0.25"/>
    <row r="1496" s="4" customFormat="1" x14ac:dyDescent="0.25"/>
    <row r="1497" s="4" customFormat="1" x14ac:dyDescent="0.25"/>
    <row r="1498" s="4" customFormat="1" x14ac:dyDescent="0.25"/>
    <row r="1499" s="4" customFormat="1" x14ac:dyDescent="0.25"/>
    <row r="1500" s="4" customFormat="1" x14ac:dyDescent="0.25"/>
    <row r="1501" s="4" customFormat="1" x14ac:dyDescent="0.25"/>
    <row r="1502" s="4" customFormat="1" x14ac:dyDescent="0.25"/>
    <row r="1503" s="4" customFormat="1" x14ac:dyDescent="0.25"/>
    <row r="1504" s="4" customFormat="1" x14ac:dyDescent="0.25"/>
    <row r="1505" s="4" customFormat="1" x14ac:dyDescent="0.25"/>
    <row r="1506" s="4" customFormat="1" x14ac:dyDescent="0.25"/>
    <row r="1507" s="4" customFormat="1" x14ac:dyDescent="0.25"/>
    <row r="1508" s="4" customFormat="1" x14ac:dyDescent="0.25"/>
    <row r="1509" s="4" customFormat="1" x14ac:dyDescent="0.25"/>
    <row r="1510" s="4" customFormat="1" x14ac:dyDescent="0.25"/>
    <row r="1511" s="4" customFormat="1" x14ac:dyDescent="0.25"/>
    <row r="1512" s="4" customFormat="1" x14ac:dyDescent="0.25"/>
    <row r="1513" s="4" customFormat="1" x14ac:dyDescent="0.25"/>
    <row r="1514" s="4" customFormat="1" x14ac:dyDescent="0.25"/>
    <row r="1515" s="4" customFormat="1" x14ac:dyDescent="0.25"/>
    <row r="1516" s="4" customFormat="1" x14ac:dyDescent="0.25"/>
    <row r="1517" s="4" customFormat="1" x14ac:dyDescent="0.25"/>
    <row r="1518" s="4" customFormat="1" x14ac:dyDescent="0.25"/>
    <row r="1519" s="4" customFormat="1" x14ac:dyDescent="0.25"/>
    <row r="1520" s="4" customFormat="1" x14ac:dyDescent="0.25"/>
    <row r="1521" s="4" customFormat="1" x14ac:dyDescent="0.25"/>
    <row r="1522" s="4" customFormat="1" x14ac:dyDescent="0.25"/>
    <row r="1523" s="4" customFormat="1" x14ac:dyDescent="0.25"/>
    <row r="1524" s="4" customFormat="1" x14ac:dyDescent="0.25"/>
    <row r="1525" s="4" customFormat="1" x14ac:dyDescent="0.25"/>
    <row r="1526" s="4" customFormat="1" x14ac:dyDescent="0.25"/>
    <row r="1527" s="4" customFormat="1" x14ac:dyDescent="0.25"/>
    <row r="1528" s="4" customFormat="1" x14ac:dyDescent="0.25"/>
    <row r="1529" s="4" customFormat="1" x14ac:dyDescent="0.25"/>
    <row r="1530" s="4" customFormat="1" x14ac:dyDescent="0.25"/>
    <row r="1531" s="4" customFormat="1" x14ac:dyDescent="0.25"/>
    <row r="1532" s="4" customFormat="1" x14ac:dyDescent="0.25"/>
    <row r="1533" s="4" customFormat="1" x14ac:dyDescent="0.25"/>
    <row r="1534" s="4" customFormat="1" x14ac:dyDescent="0.25"/>
    <row r="1535" s="4" customFormat="1" x14ac:dyDescent="0.25"/>
    <row r="1536" s="4" customFormat="1" x14ac:dyDescent="0.25"/>
    <row r="1537" s="4" customFormat="1" x14ac:dyDescent="0.25"/>
    <row r="1538" s="4" customFormat="1" x14ac:dyDescent="0.25"/>
    <row r="1539" s="4" customFormat="1" x14ac:dyDescent="0.25"/>
    <row r="1540" s="4" customFormat="1" x14ac:dyDescent="0.25"/>
    <row r="1541" s="4" customFormat="1" x14ac:dyDescent="0.25"/>
    <row r="1542" s="4" customFormat="1" x14ac:dyDescent="0.25"/>
    <row r="1543" s="4" customFormat="1" x14ac:dyDescent="0.25"/>
    <row r="1544" s="4" customFormat="1" x14ac:dyDescent="0.25"/>
    <row r="1545" s="4" customFormat="1" x14ac:dyDescent="0.25"/>
    <row r="1546" s="4" customFormat="1" x14ac:dyDescent="0.25"/>
    <row r="1547" s="4" customFormat="1" x14ac:dyDescent="0.25"/>
    <row r="1548" s="4" customFormat="1" x14ac:dyDescent="0.25"/>
    <row r="1549" s="4" customFormat="1" x14ac:dyDescent="0.25"/>
    <row r="1550" s="4" customFormat="1" x14ac:dyDescent="0.25"/>
    <row r="1551" s="4" customFormat="1" x14ac:dyDescent="0.25"/>
    <row r="1552" s="4" customFormat="1" x14ac:dyDescent="0.25"/>
    <row r="1553" s="4" customFormat="1" x14ac:dyDescent="0.25"/>
    <row r="1554" s="4" customFormat="1" x14ac:dyDescent="0.25"/>
    <row r="1555" s="4" customFormat="1" x14ac:dyDescent="0.25"/>
    <row r="1556" s="4" customFormat="1" x14ac:dyDescent="0.25"/>
    <row r="1557" s="4" customFormat="1" x14ac:dyDescent="0.25"/>
    <row r="1558" s="4" customFormat="1" x14ac:dyDescent="0.25"/>
    <row r="1559" s="4" customFormat="1" x14ac:dyDescent="0.25"/>
    <row r="1560" s="4" customFormat="1" x14ac:dyDescent="0.25"/>
    <row r="1561" s="4" customFormat="1" x14ac:dyDescent="0.25"/>
    <row r="1562" s="4" customFormat="1" x14ac:dyDescent="0.25"/>
    <row r="1563" s="4" customFormat="1" x14ac:dyDescent="0.25"/>
    <row r="1564" s="4" customFormat="1" x14ac:dyDescent="0.25"/>
    <row r="1565" s="4" customFormat="1" x14ac:dyDescent="0.25"/>
    <row r="1566" s="4" customFormat="1" x14ac:dyDescent="0.25"/>
    <row r="1567" s="4" customFormat="1" x14ac:dyDescent="0.25"/>
    <row r="1568" s="4" customFormat="1" x14ac:dyDescent="0.25"/>
    <row r="1569" s="4" customFormat="1" x14ac:dyDescent="0.25"/>
    <row r="1570" s="4" customFormat="1" x14ac:dyDescent="0.25"/>
    <row r="1571" s="4" customFormat="1" x14ac:dyDescent="0.25"/>
    <row r="1572" s="4" customFormat="1" x14ac:dyDescent="0.25"/>
    <row r="1573" s="4" customFormat="1" x14ac:dyDescent="0.25"/>
    <row r="1574" s="4" customFormat="1" x14ac:dyDescent="0.25"/>
    <row r="1575" s="4" customFormat="1" x14ac:dyDescent="0.25"/>
    <row r="1576" s="4" customFormat="1" x14ac:dyDescent="0.25"/>
    <row r="1577" s="4" customFormat="1" x14ac:dyDescent="0.25"/>
    <row r="1578" s="4" customFormat="1" x14ac:dyDescent="0.25"/>
    <row r="1579" s="4" customFormat="1" x14ac:dyDescent="0.25"/>
    <row r="1580" s="4" customFormat="1" x14ac:dyDescent="0.25"/>
    <row r="1581" s="4" customFormat="1" x14ac:dyDescent="0.25"/>
    <row r="1582" s="4" customFormat="1" x14ac:dyDescent="0.25"/>
    <row r="1583" s="4" customFormat="1" x14ac:dyDescent="0.25"/>
    <row r="1584" s="4" customFormat="1" x14ac:dyDescent="0.25"/>
    <row r="1585" s="4" customFormat="1" x14ac:dyDescent="0.25"/>
    <row r="1586" s="4" customFormat="1" x14ac:dyDescent="0.25"/>
    <row r="1587" s="4" customFormat="1" x14ac:dyDescent="0.25"/>
    <row r="1588" s="4" customFormat="1" x14ac:dyDescent="0.25"/>
    <row r="1589" s="4" customFormat="1" x14ac:dyDescent="0.25"/>
    <row r="1590" s="4" customFormat="1" x14ac:dyDescent="0.25"/>
    <row r="1591" s="4" customFormat="1" x14ac:dyDescent="0.25"/>
    <row r="1592" s="4" customFormat="1" x14ac:dyDescent="0.25"/>
    <row r="1593" s="4" customFormat="1" x14ac:dyDescent="0.25"/>
    <row r="1594" s="4" customFormat="1" x14ac:dyDescent="0.25"/>
    <row r="1595" s="4" customFormat="1" x14ac:dyDescent="0.25"/>
    <row r="1596" s="4" customFormat="1" x14ac:dyDescent="0.25"/>
    <row r="1597" s="4" customFormat="1" x14ac:dyDescent="0.25"/>
    <row r="1598" s="4" customFormat="1" x14ac:dyDescent="0.25"/>
    <row r="1599" s="4" customFormat="1" x14ac:dyDescent="0.25"/>
    <row r="1600" s="4" customFormat="1" x14ac:dyDescent="0.25"/>
    <row r="1601" s="4" customFormat="1" x14ac:dyDescent="0.25"/>
    <row r="1602" s="4" customFormat="1" x14ac:dyDescent="0.25"/>
    <row r="1603" s="4" customFormat="1" x14ac:dyDescent="0.25"/>
    <row r="1604" s="4" customFormat="1" x14ac:dyDescent="0.25"/>
    <row r="1605" s="4" customFormat="1" x14ac:dyDescent="0.25"/>
    <row r="1606" s="4" customFormat="1" x14ac:dyDescent="0.25"/>
    <row r="1607" s="4" customFormat="1" x14ac:dyDescent="0.25"/>
    <row r="1608" s="4" customFormat="1" x14ac:dyDescent="0.25"/>
    <row r="1609" s="4" customFormat="1" x14ac:dyDescent="0.25"/>
    <row r="1610" s="4" customFormat="1" x14ac:dyDescent="0.25"/>
    <row r="1611" s="4" customFormat="1" x14ac:dyDescent="0.25"/>
    <row r="1612" s="4" customFormat="1" x14ac:dyDescent="0.25"/>
    <row r="1613" s="4" customFormat="1" x14ac:dyDescent="0.25"/>
    <row r="1614" s="4" customFormat="1" x14ac:dyDescent="0.25"/>
    <row r="1615" s="4" customFormat="1" x14ac:dyDescent="0.25"/>
    <row r="1616" s="4" customFormat="1" x14ac:dyDescent="0.25"/>
    <row r="1617" s="4" customFormat="1" x14ac:dyDescent="0.25"/>
    <row r="1618" s="4" customFormat="1" x14ac:dyDescent="0.25"/>
    <row r="1619" s="4" customFormat="1" x14ac:dyDescent="0.25"/>
    <row r="1620" s="4" customFormat="1" x14ac:dyDescent="0.25"/>
    <row r="1621" s="4" customFormat="1" x14ac:dyDescent="0.25"/>
    <row r="1622" s="4" customFormat="1" x14ac:dyDescent="0.25"/>
    <row r="1623" s="4" customFormat="1" x14ac:dyDescent="0.25"/>
    <row r="1624" s="4" customFormat="1" x14ac:dyDescent="0.25"/>
    <row r="1625" s="4" customFormat="1" x14ac:dyDescent="0.25"/>
    <row r="1626" s="4" customFormat="1" x14ac:dyDescent="0.25"/>
    <row r="1627" s="4" customFormat="1" x14ac:dyDescent="0.25"/>
    <row r="1628" s="4" customFormat="1" x14ac:dyDescent="0.25"/>
    <row r="1629" s="4" customFormat="1" x14ac:dyDescent="0.25"/>
    <row r="1630" s="4" customFormat="1" x14ac:dyDescent="0.25"/>
    <row r="1631" s="4" customFormat="1" x14ac:dyDescent="0.25"/>
    <row r="1632" s="4" customFormat="1" x14ac:dyDescent="0.25"/>
    <row r="1633" s="4" customFormat="1" x14ac:dyDescent="0.25"/>
    <row r="1634" s="4" customFormat="1" x14ac:dyDescent="0.25"/>
    <row r="1635" s="4" customFormat="1" x14ac:dyDescent="0.25"/>
    <row r="1636" s="4" customFormat="1" x14ac:dyDescent="0.25"/>
    <row r="1637" s="4" customFormat="1" x14ac:dyDescent="0.25"/>
    <row r="1638" s="4" customFormat="1" x14ac:dyDescent="0.25"/>
    <row r="1639" s="4" customFormat="1" x14ac:dyDescent="0.25"/>
    <row r="1640" s="4" customFormat="1" x14ac:dyDescent="0.25"/>
    <row r="1641" s="4" customFormat="1" x14ac:dyDescent="0.25"/>
    <row r="1642" s="4" customFormat="1" x14ac:dyDescent="0.25"/>
    <row r="1643" s="4" customFormat="1" x14ac:dyDescent="0.25"/>
    <row r="1644" s="4" customFormat="1" x14ac:dyDescent="0.25"/>
    <row r="1645" s="4" customFormat="1" x14ac:dyDescent="0.25"/>
    <row r="1646" s="4" customFormat="1" x14ac:dyDescent="0.25"/>
    <row r="1647" s="4" customFormat="1" x14ac:dyDescent="0.25"/>
    <row r="1648" s="4" customFormat="1" x14ac:dyDescent="0.25"/>
    <row r="1649" s="4" customFormat="1" x14ac:dyDescent="0.25"/>
    <row r="1650" s="4" customFormat="1" x14ac:dyDescent="0.25"/>
    <row r="1651" s="4" customFormat="1" x14ac:dyDescent="0.25"/>
    <row r="1652" s="4" customFormat="1" x14ac:dyDescent="0.25"/>
    <row r="1653" s="4" customFormat="1" x14ac:dyDescent="0.25"/>
    <row r="1654" s="4" customFormat="1" x14ac:dyDescent="0.25"/>
    <row r="1655" s="4" customFormat="1" x14ac:dyDescent="0.25"/>
    <row r="1656" s="4" customFormat="1" x14ac:dyDescent="0.25"/>
    <row r="1657" s="4" customFormat="1" x14ac:dyDescent="0.25"/>
    <row r="1658" s="4" customFormat="1" x14ac:dyDescent="0.25"/>
    <row r="1659" s="4" customFormat="1" x14ac:dyDescent="0.25"/>
    <row r="1660" s="4" customFormat="1" x14ac:dyDescent="0.25"/>
    <row r="1661" s="4" customFormat="1" x14ac:dyDescent="0.25"/>
    <row r="1662" s="4" customFormat="1" x14ac:dyDescent="0.25"/>
    <row r="1663" s="4" customFormat="1" x14ac:dyDescent="0.25"/>
    <row r="1664" s="4" customFormat="1" x14ac:dyDescent="0.25"/>
    <row r="1665" s="4" customFormat="1" x14ac:dyDescent="0.25"/>
    <row r="1666" s="4" customFormat="1" x14ac:dyDescent="0.25"/>
    <row r="1667" s="4" customFormat="1" x14ac:dyDescent="0.25"/>
    <row r="1668" s="4" customFormat="1" x14ac:dyDescent="0.25"/>
    <row r="1669" s="4" customFormat="1" x14ac:dyDescent="0.25"/>
    <row r="1670" s="4" customFormat="1" x14ac:dyDescent="0.25"/>
    <row r="1671" s="4" customFormat="1" x14ac:dyDescent="0.25"/>
    <row r="1672" s="4" customFormat="1" x14ac:dyDescent="0.25"/>
    <row r="1673" s="4" customFormat="1" x14ac:dyDescent="0.25"/>
    <row r="1674" s="4" customFormat="1" x14ac:dyDescent="0.25"/>
    <row r="1675" s="4" customFormat="1" x14ac:dyDescent="0.25"/>
    <row r="1676" s="4" customFormat="1" x14ac:dyDescent="0.25"/>
    <row r="1677" s="4" customFormat="1" x14ac:dyDescent="0.25"/>
    <row r="1678" s="4" customFormat="1" x14ac:dyDescent="0.25"/>
    <row r="1679" s="4" customFormat="1" x14ac:dyDescent="0.25"/>
    <row r="1680" s="4" customFormat="1" x14ac:dyDescent="0.25"/>
    <row r="1681" s="4" customFormat="1" x14ac:dyDescent="0.25"/>
    <row r="1682" s="4" customFormat="1" x14ac:dyDescent="0.25"/>
    <row r="1683" s="4" customFormat="1" x14ac:dyDescent="0.25"/>
    <row r="1684" s="4" customFormat="1" x14ac:dyDescent="0.25"/>
    <row r="1685" s="4" customFormat="1" x14ac:dyDescent="0.25"/>
    <row r="1686" s="4" customFormat="1" x14ac:dyDescent="0.25"/>
    <row r="1687" s="4" customFormat="1" x14ac:dyDescent="0.25"/>
    <row r="1688" s="4" customFormat="1" x14ac:dyDescent="0.25"/>
    <row r="1689" s="4" customFormat="1" x14ac:dyDescent="0.25"/>
    <row r="1690" s="4" customFormat="1" x14ac:dyDescent="0.25"/>
    <row r="1691" s="4" customFormat="1" x14ac:dyDescent="0.25"/>
    <row r="1692" s="4" customFormat="1" x14ac:dyDescent="0.25"/>
    <row r="1693" s="4" customFormat="1" x14ac:dyDescent="0.25"/>
    <row r="1694" s="4" customFormat="1" x14ac:dyDescent="0.25"/>
    <row r="1695" s="4" customFormat="1" x14ac:dyDescent="0.25"/>
    <row r="1696" s="4" customFormat="1" x14ac:dyDescent="0.25"/>
    <row r="1697" s="4" customFormat="1" x14ac:dyDescent="0.25"/>
    <row r="1698" s="4" customFormat="1" x14ac:dyDescent="0.25"/>
    <row r="1699" s="4" customFormat="1" x14ac:dyDescent="0.25"/>
    <row r="1700" s="4" customFormat="1" x14ac:dyDescent="0.25"/>
    <row r="1701" s="4" customFormat="1" x14ac:dyDescent="0.25"/>
    <row r="1702" s="4" customFormat="1" x14ac:dyDescent="0.25"/>
    <row r="1703" s="4" customFormat="1" x14ac:dyDescent="0.25"/>
    <row r="1704" s="4" customFormat="1" x14ac:dyDescent="0.25"/>
    <row r="1705" s="4" customFormat="1" x14ac:dyDescent="0.25"/>
    <row r="1706" s="4" customFormat="1" x14ac:dyDescent="0.25"/>
    <row r="1707" s="4" customFormat="1" x14ac:dyDescent="0.25"/>
    <row r="1708" s="4" customFormat="1" x14ac:dyDescent="0.25"/>
    <row r="1709" s="4" customFormat="1" x14ac:dyDescent="0.25"/>
    <row r="1710" s="4" customFormat="1" x14ac:dyDescent="0.25"/>
    <row r="1711" s="4" customFormat="1" x14ac:dyDescent="0.25"/>
    <row r="1712" s="4" customFormat="1" x14ac:dyDescent="0.25"/>
    <row r="1713" s="4" customFormat="1" x14ac:dyDescent="0.25"/>
    <row r="1714" s="4" customFormat="1" x14ac:dyDescent="0.25"/>
    <row r="1715" s="4" customFormat="1" x14ac:dyDescent="0.25"/>
    <row r="1716" s="4" customFormat="1" x14ac:dyDescent="0.25"/>
    <row r="1717" s="4" customFormat="1" x14ac:dyDescent="0.25"/>
    <row r="1718" s="4" customFormat="1" x14ac:dyDescent="0.25"/>
    <row r="1719" s="4" customFormat="1" x14ac:dyDescent="0.25"/>
    <row r="1720" s="4" customFormat="1" x14ac:dyDescent="0.25"/>
    <row r="1721" s="4" customFormat="1" x14ac:dyDescent="0.25"/>
    <row r="1722" s="4" customFormat="1" x14ac:dyDescent="0.25"/>
    <row r="1723" s="4" customFormat="1" x14ac:dyDescent="0.25"/>
    <row r="1724" s="4" customFormat="1" x14ac:dyDescent="0.25"/>
    <row r="1725" s="4" customFormat="1" x14ac:dyDescent="0.25"/>
    <row r="1726" s="4" customFormat="1" x14ac:dyDescent="0.25"/>
    <row r="1727" s="4" customFormat="1" x14ac:dyDescent="0.25"/>
    <row r="1728" s="4" customFormat="1" x14ac:dyDescent="0.25"/>
    <row r="1729" s="4" customFormat="1" x14ac:dyDescent="0.25"/>
    <row r="1730" s="4" customFormat="1" x14ac:dyDescent="0.25"/>
    <row r="1731" s="4" customFormat="1" x14ac:dyDescent="0.25"/>
    <row r="1732" s="4" customFormat="1" x14ac:dyDescent="0.25"/>
    <row r="1733" s="4" customFormat="1" x14ac:dyDescent="0.25"/>
    <row r="1734" s="4" customFormat="1" x14ac:dyDescent="0.25"/>
    <row r="1735" s="4" customFormat="1" x14ac:dyDescent="0.25"/>
    <row r="1736" s="4" customFormat="1" x14ac:dyDescent="0.25"/>
    <row r="1737" s="4" customFormat="1" x14ac:dyDescent="0.25"/>
    <row r="1738" s="4" customFormat="1" x14ac:dyDescent="0.25"/>
    <row r="1739" s="4" customFormat="1" x14ac:dyDescent="0.25"/>
    <row r="1740" s="4" customFormat="1" x14ac:dyDescent="0.25"/>
    <row r="1741" s="4" customFormat="1" x14ac:dyDescent="0.25"/>
    <row r="1742" s="4" customFormat="1" x14ac:dyDescent="0.25"/>
    <row r="1743" s="4" customFormat="1" x14ac:dyDescent="0.25"/>
    <row r="1744" s="4" customFormat="1" x14ac:dyDescent="0.25"/>
    <row r="1745" s="4" customFormat="1" x14ac:dyDescent="0.25"/>
    <row r="1746" s="4" customFormat="1" x14ac:dyDescent="0.25"/>
    <row r="1747" s="4" customFormat="1" x14ac:dyDescent="0.25"/>
    <row r="1748" s="4" customFormat="1" x14ac:dyDescent="0.25"/>
    <row r="1749" s="4" customFormat="1" x14ac:dyDescent="0.25"/>
    <row r="1750" s="4" customFormat="1" x14ac:dyDescent="0.25"/>
    <row r="1751" s="4" customFormat="1" x14ac:dyDescent="0.25"/>
    <row r="1752" s="4" customFormat="1" x14ac:dyDescent="0.25"/>
    <row r="1753" s="4" customFormat="1" x14ac:dyDescent="0.25"/>
    <row r="1754" s="4" customFormat="1" x14ac:dyDescent="0.25"/>
    <row r="1755" s="4" customFormat="1" x14ac:dyDescent="0.25"/>
    <row r="1756" s="4" customFormat="1" x14ac:dyDescent="0.25"/>
    <row r="1757" s="4" customFormat="1" x14ac:dyDescent="0.25"/>
    <row r="1758" s="4" customFormat="1" x14ac:dyDescent="0.25"/>
    <row r="1759" s="4" customFormat="1" x14ac:dyDescent="0.25"/>
    <row r="1760" s="4" customFormat="1" x14ac:dyDescent="0.25"/>
    <row r="1761" s="4" customFormat="1" x14ac:dyDescent="0.25"/>
    <row r="1762" s="4" customFormat="1" x14ac:dyDescent="0.25"/>
    <row r="1763" s="4" customFormat="1" x14ac:dyDescent="0.25"/>
    <row r="1764" s="4" customFormat="1" x14ac:dyDescent="0.25"/>
    <row r="1765" s="4" customFormat="1" x14ac:dyDescent="0.25"/>
    <row r="1766" s="4" customFormat="1" x14ac:dyDescent="0.25"/>
    <row r="1767" s="4" customFormat="1" x14ac:dyDescent="0.25"/>
    <row r="1768" s="4" customFormat="1" x14ac:dyDescent="0.25"/>
    <row r="1769" s="4" customFormat="1" x14ac:dyDescent="0.25"/>
    <row r="1770" s="4" customFormat="1" x14ac:dyDescent="0.25"/>
    <row r="1771" s="4" customFormat="1" x14ac:dyDescent="0.25"/>
    <row r="1772" s="4" customFormat="1" x14ac:dyDescent="0.25"/>
    <row r="1773" s="4" customFormat="1" x14ac:dyDescent="0.25"/>
    <row r="1774" s="4" customFormat="1" x14ac:dyDescent="0.25"/>
    <row r="1775" s="4" customFormat="1" x14ac:dyDescent="0.25"/>
    <row r="1776" s="4" customFormat="1" x14ac:dyDescent="0.25"/>
    <row r="1777" s="4" customFormat="1" x14ac:dyDescent="0.25"/>
    <row r="1778" s="4" customFormat="1" x14ac:dyDescent="0.25"/>
    <row r="1779" s="4" customFormat="1" x14ac:dyDescent="0.25"/>
    <row r="1780" s="4" customFormat="1" x14ac:dyDescent="0.25"/>
    <row r="1781" s="4" customFormat="1" x14ac:dyDescent="0.25"/>
    <row r="1782" s="4" customFormat="1" x14ac:dyDescent="0.25"/>
    <row r="1783" s="4" customFormat="1" x14ac:dyDescent="0.25"/>
    <row r="1784" s="4" customFormat="1" x14ac:dyDescent="0.25"/>
    <row r="1785" s="4" customFormat="1" x14ac:dyDescent="0.25"/>
    <row r="1786" s="4" customFormat="1" x14ac:dyDescent="0.25"/>
    <row r="1787" s="4" customFormat="1" x14ac:dyDescent="0.25"/>
    <row r="1788" s="4" customFormat="1" x14ac:dyDescent="0.25"/>
    <row r="1789" s="4" customFormat="1" x14ac:dyDescent="0.25"/>
    <row r="1790" s="4" customFormat="1" x14ac:dyDescent="0.25"/>
    <row r="1791" s="4" customFormat="1" x14ac:dyDescent="0.25"/>
    <row r="1792" s="4" customFormat="1" x14ac:dyDescent="0.25"/>
    <row r="1793" s="4" customFormat="1" x14ac:dyDescent="0.25"/>
    <row r="1794" s="4" customFormat="1" x14ac:dyDescent="0.25"/>
    <row r="1795" s="4" customFormat="1" x14ac:dyDescent="0.25"/>
    <row r="1796" s="4" customFormat="1" x14ac:dyDescent="0.25"/>
    <row r="1797" s="4" customFormat="1" x14ac:dyDescent="0.25"/>
    <row r="1798" s="4" customFormat="1" x14ac:dyDescent="0.25"/>
    <row r="1799" s="4" customFormat="1" x14ac:dyDescent="0.25"/>
    <row r="1800" s="4" customFormat="1" x14ac:dyDescent="0.25"/>
    <row r="1801" s="4" customFormat="1" x14ac:dyDescent="0.25"/>
    <row r="1802" s="4" customFormat="1" x14ac:dyDescent="0.25"/>
    <row r="1803" s="4" customFormat="1" x14ac:dyDescent="0.25"/>
    <row r="1804" s="4" customFormat="1" x14ac:dyDescent="0.25"/>
    <row r="1805" s="4" customFormat="1" x14ac:dyDescent="0.25"/>
    <row r="1806" s="4" customFormat="1" x14ac:dyDescent="0.25"/>
    <row r="1807" s="4" customFormat="1" x14ac:dyDescent="0.25"/>
    <row r="1808" s="4" customFormat="1" x14ac:dyDescent="0.25"/>
    <row r="1809" s="4" customFormat="1" x14ac:dyDescent="0.25"/>
    <row r="1810" s="4" customFormat="1" x14ac:dyDescent="0.25"/>
    <row r="1811" s="4" customFormat="1" x14ac:dyDescent="0.25"/>
    <row r="1812" s="4" customFormat="1" x14ac:dyDescent="0.25"/>
    <row r="1813" s="4" customFormat="1" x14ac:dyDescent="0.25"/>
    <row r="1814" s="4" customFormat="1" x14ac:dyDescent="0.25"/>
    <row r="1815" s="4" customFormat="1" x14ac:dyDescent="0.25"/>
    <row r="1816" s="4" customFormat="1" x14ac:dyDescent="0.25"/>
    <row r="1817" s="4" customFormat="1" x14ac:dyDescent="0.25"/>
    <row r="1818" s="4" customFormat="1" x14ac:dyDescent="0.25"/>
    <row r="1819" s="4" customFormat="1" x14ac:dyDescent="0.25"/>
    <row r="1820" s="4" customFormat="1" x14ac:dyDescent="0.25"/>
    <row r="1821" s="4" customFormat="1" x14ac:dyDescent="0.25"/>
    <row r="1822" s="4" customFormat="1" x14ac:dyDescent="0.25"/>
    <row r="1823" s="4" customFormat="1" x14ac:dyDescent="0.25"/>
    <row r="1824" s="4" customFormat="1" x14ac:dyDescent="0.25"/>
    <row r="1825" s="4" customFormat="1" x14ac:dyDescent="0.25"/>
    <row r="1826" s="4" customFormat="1" x14ac:dyDescent="0.25"/>
    <row r="1827" s="4" customFormat="1" x14ac:dyDescent="0.25"/>
    <row r="1828" s="4" customFormat="1" x14ac:dyDescent="0.25"/>
    <row r="1829" s="4" customFormat="1" x14ac:dyDescent="0.25"/>
    <row r="1830" s="4" customFormat="1" x14ac:dyDescent="0.25"/>
    <row r="1831" s="4" customFormat="1" x14ac:dyDescent="0.25"/>
    <row r="1832" s="4" customFormat="1" x14ac:dyDescent="0.25"/>
    <row r="1833" s="4" customFormat="1" x14ac:dyDescent="0.25"/>
    <row r="1834" s="4" customFormat="1" x14ac:dyDescent="0.25"/>
    <row r="1835" s="4" customFormat="1" x14ac:dyDescent="0.25"/>
    <row r="1836" s="4" customFormat="1" x14ac:dyDescent="0.25"/>
    <row r="1837" s="4" customFormat="1" x14ac:dyDescent="0.25"/>
    <row r="1838" s="4" customFormat="1" x14ac:dyDescent="0.25"/>
    <row r="1839" s="4" customFormat="1" x14ac:dyDescent="0.25"/>
    <row r="1840" s="4" customFormat="1" x14ac:dyDescent="0.25"/>
    <row r="1841" s="4" customFormat="1" x14ac:dyDescent="0.25"/>
    <row r="1842" s="4" customFormat="1" x14ac:dyDescent="0.25"/>
    <row r="1843" s="4" customFormat="1" x14ac:dyDescent="0.25"/>
    <row r="1844" s="4" customFormat="1" x14ac:dyDescent="0.25"/>
    <row r="1845" s="4" customFormat="1" x14ac:dyDescent="0.25"/>
    <row r="1846" s="4" customFormat="1" x14ac:dyDescent="0.25"/>
    <row r="1847" s="4" customFormat="1" x14ac:dyDescent="0.25"/>
    <row r="1848" s="4" customFormat="1" x14ac:dyDescent="0.25"/>
    <row r="1849" s="4" customFormat="1" x14ac:dyDescent="0.25"/>
    <row r="1850" s="4" customFormat="1" x14ac:dyDescent="0.25"/>
    <row r="1851" s="4" customFormat="1" x14ac:dyDescent="0.25"/>
    <row r="1852" s="4" customFormat="1" x14ac:dyDescent="0.25"/>
    <row r="1853" s="4" customFormat="1" x14ac:dyDescent="0.25"/>
    <row r="1854" s="4" customFormat="1" x14ac:dyDescent="0.25"/>
    <row r="1855" s="4" customFormat="1" x14ac:dyDescent="0.25"/>
    <row r="1856" s="4" customFormat="1" x14ac:dyDescent="0.25"/>
    <row r="1857" s="4" customFormat="1" x14ac:dyDescent="0.25"/>
    <row r="1858" s="4" customFormat="1" x14ac:dyDescent="0.25"/>
    <row r="1859" s="4" customFormat="1" x14ac:dyDescent="0.25"/>
    <row r="1860" s="4" customFormat="1" x14ac:dyDescent="0.25"/>
    <row r="1861" s="4" customFormat="1" x14ac:dyDescent="0.25"/>
    <row r="1862" s="4" customFormat="1" x14ac:dyDescent="0.25"/>
    <row r="1863" s="4" customFormat="1" x14ac:dyDescent="0.25"/>
    <row r="1864" s="4" customFormat="1" x14ac:dyDescent="0.25"/>
    <row r="1865" s="4" customFormat="1" x14ac:dyDescent="0.25"/>
    <row r="1866" s="4" customFormat="1" x14ac:dyDescent="0.25"/>
    <row r="1867" s="4" customFormat="1" x14ac:dyDescent="0.25"/>
    <row r="1868" s="4" customFormat="1" x14ac:dyDescent="0.25"/>
    <row r="1869" s="4" customFormat="1" x14ac:dyDescent="0.25"/>
    <row r="1870" s="4" customFormat="1" x14ac:dyDescent="0.25"/>
    <row r="1871" s="4" customFormat="1" x14ac:dyDescent="0.25"/>
    <row r="1872" s="4" customFormat="1" x14ac:dyDescent="0.25"/>
    <row r="1873" s="4" customFormat="1" x14ac:dyDescent="0.25"/>
    <row r="1874" s="4" customFormat="1" x14ac:dyDescent="0.25"/>
    <row r="1875" s="4" customFormat="1" x14ac:dyDescent="0.25"/>
    <row r="1876" s="4" customFormat="1" x14ac:dyDescent="0.25"/>
    <row r="1877" s="4" customFormat="1" x14ac:dyDescent="0.25"/>
    <row r="1878" s="4" customFormat="1" x14ac:dyDescent="0.25"/>
    <row r="1879" s="4" customFormat="1" x14ac:dyDescent="0.25"/>
    <row r="1880" s="4" customFormat="1" x14ac:dyDescent="0.25"/>
    <row r="1881" s="4" customFormat="1" x14ac:dyDescent="0.25"/>
    <row r="1882" s="4" customFormat="1" x14ac:dyDescent="0.25"/>
    <row r="1883" s="4" customFormat="1" x14ac:dyDescent="0.25"/>
    <row r="1884" s="4" customFormat="1" x14ac:dyDescent="0.25"/>
    <row r="1885" s="4" customFormat="1" x14ac:dyDescent="0.25"/>
    <row r="1886" s="4" customFormat="1" x14ac:dyDescent="0.25"/>
    <row r="1887" s="4" customFormat="1" x14ac:dyDescent="0.25"/>
    <row r="1888" s="4" customFormat="1" x14ac:dyDescent="0.25"/>
    <row r="1889" s="4" customFormat="1" x14ac:dyDescent="0.25"/>
    <row r="1890" s="4" customFormat="1" x14ac:dyDescent="0.25"/>
    <row r="1891" s="4" customFormat="1" x14ac:dyDescent="0.25"/>
    <row r="1892" s="4" customFormat="1" x14ac:dyDescent="0.25"/>
    <row r="1893" s="4" customFormat="1" x14ac:dyDescent="0.25"/>
    <row r="1894" s="4" customFormat="1" x14ac:dyDescent="0.25"/>
    <row r="1895" s="4" customFormat="1" x14ac:dyDescent="0.25"/>
    <row r="1896" s="4" customFormat="1" x14ac:dyDescent="0.25"/>
    <row r="1897" s="4" customFormat="1" x14ac:dyDescent="0.25"/>
    <row r="1898" s="4" customFormat="1" x14ac:dyDescent="0.25"/>
    <row r="1899" s="4" customFormat="1" x14ac:dyDescent="0.25"/>
    <row r="1900" s="4" customFormat="1" x14ac:dyDescent="0.25"/>
    <row r="1901" s="4" customFormat="1" x14ac:dyDescent="0.25"/>
    <row r="1902" s="4" customFormat="1" x14ac:dyDescent="0.25"/>
    <row r="1903" s="4" customFormat="1" x14ac:dyDescent="0.25"/>
    <row r="1904" s="4" customFormat="1" x14ac:dyDescent="0.25"/>
    <row r="1905" s="4" customFormat="1" x14ac:dyDescent="0.25"/>
    <row r="1906" s="4" customFormat="1" x14ac:dyDescent="0.25"/>
    <row r="1907" s="4" customFormat="1" x14ac:dyDescent="0.25"/>
    <row r="1908" s="4" customFormat="1" x14ac:dyDescent="0.25"/>
    <row r="1909" s="4" customFormat="1" x14ac:dyDescent="0.25"/>
    <row r="1910" s="4" customFormat="1" x14ac:dyDescent="0.25"/>
    <row r="1911" s="4" customFormat="1" x14ac:dyDescent="0.25"/>
    <row r="1912" s="4" customFormat="1" x14ac:dyDescent="0.25"/>
    <row r="1913" s="4" customFormat="1" x14ac:dyDescent="0.25"/>
    <row r="1914" s="4" customFormat="1" x14ac:dyDescent="0.25"/>
    <row r="1915" s="4" customFormat="1" x14ac:dyDescent="0.25"/>
    <row r="1916" s="4" customFormat="1" x14ac:dyDescent="0.25"/>
    <row r="1917" s="4" customFormat="1" x14ac:dyDescent="0.25"/>
    <row r="1918" s="4" customFormat="1" x14ac:dyDescent="0.25"/>
    <row r="1919" s="4" customFormat="1" x14ac:dyDescent="0.25"/>
    <row r="1920" s="4" customFormat="1" x14ac:dyDescent="0.25"/>
    <row r="1921" s="4" customFormat="1" x14ac:dyDescent="0.25"/>
    <row r="1922" s="4" customFormat="1" x14ac:dyDescent="0.25"/>
    <row r="1923" s="4" customFormat="1" x14ac:dyDescent="0.25"/>
    <row r="1924" s="4" customFormat="1" x14ac:dyDescent="0.25"/>
    <row r="1925" s="4" customFormat="1" x14ac:dyDescent="0.25"/>
    <row r="1926" s="4" customFormat="1" x14ac:dyDescent="0.25"/>
    <row r="1927" s="4" customFormat="1" x14ac:dyDescent="0.25"/>
    <row r="1928" s="4" customFormat="1" x14ac:dyDescent="0.25"/>
    <row r="1929" s="4" customFormat="1" x14ac:dyDescent="0.25"/>
    <row r="1930" s="4" customFormat="1" x14ac:dyDescent="0.25"/>
    <row r="1931" s="4" customFormat="1" x14ac:dyDescent="0.25"/>
    <row r="1932" s="4" customFormat="1" x14ac:dyDescent="0.25"/>
    <row r="1933" s="4" customFormat="1" x14ac:dyDescent="0.25"/>
    <row r="1934" s="4" customFormat="1" x14ac:dyDescent="0.25"/>
    <row r="1935" s="4" customFormat="1" x14ac:dyDescent="0.25"/>
    <row r="1936" s="4" customFormat="1" x14ac:dyDescent="0.25"/>
    <row r="1937" s="4" customFormat="1" x14ac:dyDescent="0.25"/>
    <row r="1938" s="4" customFormat="1" x14ac:dyDescent="0.25"/>
    <row r="1939" s="4" customFormat="1" x14ac:dyDescent="0.25"/>
    <row r="1940" s="4" customFormat="1" x14ac:dyDescent="0.25"/>
    <row r="1941" s="4" customFormat="1" x14ac:dyDescent="0.25"/>
    <row r="1942" s="4" customFormat="1" x14ac:dyDescent="0.25"/>
    <row r="1943" s="4" customFormat="1" x14ac:dyDescent="0.25"/>
    <row r="1944" s="4" customFormat="1" x14ac:dyDescent="0.25"/>
    <row r="1945" s="4" customFormat="1" x14ac:dyDescent="0.25"/>
    <row r="1946" s="4" customFormat="1" x14ac:dyDescent="0.25"/>
    <row r="1947" s="4" customFormat="1" x14ac:dyDescent="0.25"/>
    <row r="1948" s="4" customFormat="1" x14ac:dyDescent="0.25"/>
    <row r="1949" s="4" customFormat="1" x14ac:dyDescent="0.25"/>
    <row r="1950" s="4" customFormat="1" x14ac:dyDescent="0.25"/>
    <row r="1951" s="4" customFormat="1" x14ac:dyDescent="0.25"/>
    <row r="1952" s="4" customFormat="1" x14ac:dyDescent="0.25"/>
    <row r="1953" s="4" customFormat="1" x14ac:dyDescent="0.25"/>
    <row r="1954" s="4" customFormat="1" x14ac:dyDescent="0.25"/>
    <row r="1955" s="4" customFormat="1" x14ac:dyDescent="0.25"/>
    <row r="1956" s="4" customFormat="1" x14ac:dyDescent="0.25"/>
    <row r="1957" s="4" customFormat="1" x14ac:dyDescent="0.25"/>
    <row r="1958" s="4" customFormat="1" x14ac:dyDescent="0.25"/>
    <row r="1959" s="4" customFormat="1" x14ac:dyDescent="0.25"/>
    <row r="1960" s="4" customFormat="1" x14ac:dyDescent="0.25"/>
    <row r="1961" s="4" customFormat="1" x14ac:dyDescent="0.25"/>
    <row r="1962" s="4" customFormat="1" x14ac:dyDescent="0.25"/>
    <row r="1963" s="4" customFormat="1" x14ac:dyDescent="0.25"/>
    <row r="1964" s="4" customFormat="1" x14ac:dyDescent="0.25"/>
    <row r="1965" s="4" customFormat="1" x14ac:dyDescent="0.25"/>
    <row r="1966" s="4" customFormat="1" x14ac:dyDescent="0.25"/>
    <row r="1967" s="4" customFormat="1" x14ac:dyDescent="0.25"/>
    <row r="1968" s="4" customFormat="1" x14ac:dyDescent="0.25"/>
    <row r="1969" s="4" customFormat="1" x14ac:dyDescent="0.25"/>
    <row r="1970" s="4" customFormat="1" x14ac:dyDescent="0.25"/>
    <row r="1971" s="4" customFormat="1" x14ac:dyDescent="0.25"/>
    <row r="1972" s="4" customFormat="1" x14ac:dyDescent="0.25"/>
    <row r="1973" s="4" customFormat="1" x14ac:dyDescent="0.25"/>
    <row r="1974" s="4" customFormat="1" x14ac:dyDescent="0.25"/>
    <row r="1975" s="4" customFormat="1" x14ac:dyDescent="0.25"/>
    <row r="1976" s="4" customFormat="1" x14ac:dyDescent="0.25"/>
    <row r="1977" s="4" customFormat="1" x14ac:dyDescent="0.25"/>
    <row r="1978" s="4" customFormat="1" x14ac:dyDescent="0.25"/>
    <row r="1979" s="4" customFormat="1" x14ac:dyDescent="0.25"/>
    <row r="1980" s="4" customFormat="1" x14ac:dyDescent="0.25"/>
    <row r="1981" s="4" customFormat="1" x14ac:dyDescent="0.25"/>
    <row r="1982" s="4" customFormat="1" x14ac:dyDescent="0.25"/>
    <row r="1983" s="4" customFormat="1" x14ac:dyDescent="0.25"/>
    <row r="1984" s="4" customFormat="1" x14ac:dyDescent="0.25"/>
    <row r="1985" s="4" customFormat="1" x14ac:dyDescent="0.25"/>
    <row r="1986" s="4" customFormat="1" x14ac:dyDescent="0.25"/>
    <row r="1987" s="4" customFormat="1" x14ac:dyDescent="0.25"/>
    <row r="1988" s="4" customFormat="1" x14ac:dyDescent="0.25"/>
    <row r="1989" s="4" customFormat="1" x14ac:dyDescent="0.25"/>
    <row r="1990" s="4" customFormat="1" x14ac:dyDescent="0.25"/>
    <row r="1991" s="4" customFormat="1" x14ac:dyDescent="0.25"/>
    <row r="1992" s="4" customFormat="1" x14ac:dyDescent="0.25"/>
    <row r="1993" s="4" customFormat="1" x14ac:dyDescent="0.25"/>
    <row r="1994" s="4" customFormat="1" x14ac:dyDescent="0.25"/>
    <row r="1995" s="4" customFormat="1" x14ac:dyDescent="0.25"/>
    <row r="1996" s="4" customFormat="1" x14ac:dyDescent="0.25"/>
    <row r="1997" s="4" customFormat="1" x14ac:dyDescent="0.25"/>
    <row r="1998" s="4" customFormat="1" x14ac:dyDescent="0.25"/>
    <row r="1999" s="4" customFormat="1" x14ac:dyDescent="0.25"/>
    <row r="2000" s="4" customFormat="1" x14ac:dyDescent="0.25"/>
    <row r="2001" s="4" customFormat="1" x14ac:dyDescent="0.25"/>
    <row r="2002" s="4" customFormat="1" x14ac:dyDescent="0.25"/>
    <row r="2003" s="4" customFormat="1" x14ac:dyDescent="0.25"/>
    <row r="2004" s="4" customFormat="1" x14ac:dyDescent="0.25"/>
    <row r="2005" s="4" customFormat="1" x14ac:dyDescent="0.25"/>
    <row r="2006" s="4" customFormat="1" x14ac:dyDescent="0.25"/>
    <row r="2007" s="4" customFormat="1" x14ac:dyDescent="0.25"/>
    <row r="2008" s="4" customFormat="1" x14ac:dyDescent="0.25"/>
    <row r="2009" s="4" customFormat="1" x14ac:dyDescent="0.25"/>
    <row r="2010" s="4" customFormat="1" x14ac:dyDescent="0.25"/>
    <row r="2011" s="4" customFormat="1" x14ac:dyDescent="0.25"/>
    <row r="2012" s="4" customFormat="1" x14ac:dyDescent="0.25"/>
    <row r="2013" s="4" customFormat="1" x14ac:dyDescent="0.25"/>
    <row r="2014" s="4" customFormat="1" x14ac:dyDescent="0.25"/>
    <row r="2015" s="4" customFormat="1" x14ac:dyDescent="0.25"/>
    <row r="2016" s="4" customFormat="1" x14ac:dyDescent="0.25"/>
    <row r="2017" s="4" customFormat="1" x14ac:dyDescent="0.25"/>
    <row r="2018" s="4" customFormat="1" x14ac:dyDescent="0.25"/>
    <row r="2019" s="4" customFormat="1" x14ac:dyDescent="0.25"/>
    <row r="2020" s="4" customFormat="1" x14ac:dyDescent="0.25"/>
    <row r="2021" s="4" customFormat="1" x14ac:dyDescent="0.25"/>
    <row r="2022" s="4" customFormat="1" x14ac:dyDescent="0.25"/>
    <row r="2023" s="4" customFormat="1" x14ac:dyDescent="0.25"/>
    <row r="2024" s="4" customFormat="1" x14ac:dyDescent="0.25"/>
    <row r="2025" s="4" customFormat="1" x14ac:dyDescent="0.25"/>
    <row r="2026" s="4" customFormat="1" x14ac:dyDescent="0.25"/>
    <row r="2027" s="4" customFormat="1" x14ac:dyDescent="0.25"/>
    <row r="2028" s="4" customFormat="1" x14ac:dyDescent="0.25"/>
    <row r="2029" s="4" customFormat="1" x14ac:dyDescent="0.25"/>
    <row r="2030" s="4" customFormat="1" x14ac:dyDescent="0.25"/>
    <row r="2031" s="4" customFormat="1" x14ac:dyDescent="0.25"/>
    <row r="2032" s="4" customFormat="1" x14ac:dyDescent="0.25"/>
    <row r="2033" spans="2:3" s="4" customFormat="1" x14ac:dyDescent="0.25"/>
    <row r="2034" spans="2:3" s="4" customFormat="1" x14ac:dyDescent="0.25"/>
    <row r="2035" spans="2:3" s="4" customFormat="1" x14ac:dyDescent="0.25"/>
    <row r="2036" spans="2:3" s="4" customFormat="1" x14ac:dyDescent="0.25"/>
    <row r="2037" spans="2:3" s="4" customFormat="1" x14ac:dyDescent="0.25"/>
    <row r="2038" spans="2:3" s="4" customFormat="1" x14ac:dyDescent="0.25"/>
    <row r="2039" spans="2:3" s="4" customFormat="1" x14ac:dyDescent="0.25"/>
    <row r="2040" spans="2:3" s="4" customFormat="1" x14ac:dyDescent="0.25"/>
    <row r="2041" spans="2:3" s="4" customFormat="1" x14ac:dyDescent="0.25"/>
    <row r="2042" spans="2:3" x14ac:dyDescent="0.25">
      <c r="B2042" s="1"/>
      <c r="C2042" s="1"/>
    </row>
    <row r="2043" spans="2:3" x14ac:dyDescent="0.25">
      <c r="B2043" s="1"/>
      <c r="C2043" s="1"/>
    </row>
    <row r="2044" spans="2:3" x14ac:dyDescent="0.25">
      <c r="B2044" s="1"/>
      <c r="C2044" s="1"/>
    </row>
    <row r="2045" spans="2:3" x14ac:dyDescent="0.25">
      <c r="B2045" s="1"/>
      <c r="C2045" s="1"/>
    </row>
    <row r="2046" spans="2:3" x14ac:dyDescent="0.25">
      <c r="B2046" s="1"/>
      <c r="C2046" s="1"/>
    </row>
    <row r="2047" spans="2:3" x14ac:dyDescent="0.25">
      <c r="B2047" s="1"/>
      <c r="C2047" s="1"/>
    </row>
    <row r="2048" spans="2:3" x14ac:dyDescent="0.25">
      <c r="B2048" s="1"/>
      <c r="C2048" s="1"/>
    </row>
    <row r="2049" spans="2:3" x14ac:dyDescent="0.25">
      <c r="B2049" s="1"/>
      <c r="C2049" s="1"/>
    </row>
    <row r="2050" spans="2:3" x14ac:dyDescent="0.25">
      <c r="B2050" s="1"/>
      <c r="C2050" s="1"/>
    </row>
    <row r="2051" spans="2:3" x14ac:dyDescent="0.25">
      <c r="B2051" s="1"/>
      <c r="C2051" s="1"/>
    </row>
    <row r="2052" spans="2:3" x14ac:dyDescent="0.25">
      <c r="B2052" s="1"/>
      <c r="C2052" s="1"/>
    </row>
    <row r="2053" spans="2:3" x14ac:dyDescent="0.25">
      <c r="B2053" s="1"/>
      <c r="C2053" s="1"/>
    </row>
    <row r="2054" spans="2:3" x14ac:dyDescent="0.25">
      <c r="B2054" s="1"/>
      <c r="C2054" s="1"/>
    </row>
    <row r="2055" spans="2:3" x14ac:dyDescent="0.25">
      <c r="B2055" s="1"/>
      <c r="C2055" s="1"/>
    </row>
    <row r="2056" spans="2:3" x14ac:dyDescent="0.25">
      <c r="B2056" s="1"/>
      <c r="C2056" s="1"/>
    </row>
    <row r="2057" spans="2:3" x14ac:dyDescent="0.25">
      <c r="B2057" s="1"/>
      <c r="C2057" s="1"/>
    </row>
    <row r="2058" spans="2:3" x14ac:dyDescent="0.25">
      <c r="B2058" s="1"/>
      <c r="C2058" s="1"/>
    </row>
    <row r="2059" spans="2:3" x14ac:dyDescent="0.25">
      <c r="B2059" s="1"/>
      <c r="C2059" s="1"/>
    </row>
    <row r="2060" spans="2:3" x14ac:dyDescent="0.25">
      <c r="B2060" s="1"/>
      <c r="C2060" s="1"/>
    </row>
    <row r="2061" spans="2:3" x14ac:dyDescent="0.25">
      <c r="B2061" s="1"/>
      <c r="C2061" s="1"/>
    </row>
    <row r="2062" spans="2:3" x14ac:dyDescent="0.25">
      <c r="B2062" s="1"/>
      <c r="C2062" s="1"/>
    </row>
    <row r="2063" spans="2:3" x14ac:dyDescent="0.25">
      <c r="B2063" s="1"/>
      <c r="C2063" s="1"/>
    </row>
    <row r="2064" spans="2:3" x14ac:dyDescent="0.25">
      <c r="B2064" s="1"/>
      <c r="C2064" s="1"/>
    </row>
    <row r="2065" spans="2:3" x14ac:dyDescent="0.25">
      <c r="B2065" s="1"/>
      <c r="C2065" s="1"/>
    </row>
    <row r="2066" spans="2:3" x14ac:dyDescent="0.25">
      <c r="B2066" s="1"/>
      <c r="C2066" s="1"/>
    </row>
    <row r="2067" spans="2:3" x14ac:dyDescent="0.25">
      <c r="B2067" s="1"/>
      <c r="C2067" s="1"/>
    </row>
    <row r="2068" spans="2:3" x14ac:dyDescent="0.25">
      <c r="B2068" s="1"/>
      <c r="C2068" s="1"/>
    </row>
    <row r="2069" spans="2:3" x14ac:dyDescent="0.25">
      <c r="B2069" s="1"/>
      <c r="C2069" s="1"/>
    </row>
    <row r="2070" spans="2:3" x14ac:dyDescent="0.25">
      <c r="B2070" s="1"/>
      <c r="C2070" s="1"/>
    </row>
    <row r="2071" spans="2:3" x14ac:dyDescent="0.25">
      <c r="B2071" s="1"/>
      <c r="C2071" s="1"/>
    </row>
    <row r="2072" spans="2:3" x14ac:dyDescent="0.25">
      <c r="B2072" s="1"/>
      <c r="C2072" s="1"/>
    </row>
    <row r="2073" spans="2:3" x14ac:dyDescent="0.25">
      <c r="B2073" s="1"/>
      <c r="C2073" s="1"/>
    </row>
    <row r="2074" spans="2:3" x14ac:dyDescent="0.25">
      <c r="B2074" s="1"/>
      <c r="C2074" s="1"/>
    </row>
    <row r="2075" spans="2:3" x14ac:dyDescent="0.25">
      <c r="B2075" s="1"/>
      <c r="C2075" s="1"/>
    </row>
    <row r="2076" spans="2:3" x14ac:dyDescent="0.25">
      <c r="B2076" s="1"/>
      <c r="C2076" s="1"/>
    </row>
    <row r="2077" spans="2:3" x14ac:dyDescent="0.25">
      <c r="B2077" s="1"/>
      <c r="C2077" s="1"/>
    </row>
    <row r="2078" spans="2:3" x14ac:dyDescent="0.25">
      <c r="B2078" s="1"/>
      <c r="C2078" s="1"/>
    </row>
    <row r="2079" spans="2:3" x14ac:dyDescent="0.25">
      <c r="B2079" s="1"/>
      <c r="C2079" s="1"/>
    </row>
    <row r="2080" spans="2:3" x14ac:dyDescent="0.25">
      <c r="B2080" s="1"/>
      <c r="C2080" s="1"/>
    </row>
    <row r="2081" spans="2:3" x14ac:dyDescent="0.25">
      <c r="B2081" s="1"/>
      <c r="C2081" s="1"/>
    </row>
    <row r="2082" spans="2:3" x14ac:dyDescent="0.25">
      <c r="B2082" s="1"/>
      <c r="C2082" s="1"/>
    </row>
    <row r="2083" spans="2:3" x14ac:dyDescent="0.25">
      <c r="B2083" s="1"/>
      <c r="C2083" s="1"/>
    </row>
    <row r="2084" spans="2:3" x14ac:dyDescent="0.25">
      <c r="B2084" s="1"/>
      <c r="C2084" s="1"/>
    </row>
    <row r="2085" spans="2:3" x14ac:dyDescent="0.25">
      <c r="B2085" s="1"/>
      <c r="C2085" s="1"/>
    </row>
    <row r="2086" spans="2:3" x14ac:dyDescent="0.25">
      <c r="B2086" s="1"/>
      <c r="C2086" s="1"/>
    </row>
    <row r="2087" spans="2:3" x14ac:dyDescent="0.25">
      <c r="B2087" s="1"/>
      <c r="C2087" s="1"/>
    </row>
    <row r="2088" spans="2:3" x14ac:dyDescent="0.25">
      <c r="B2088" s="1"/>
      <c r="C2088" s="1"/>
    </row>
    <row r="2089" spans="2:3" x14ac:dyDescent="0.25">
      <c r="B2089" s="1"/>
      <c r="C2089" s="1"/>
    </row>
    <row r="2090" spans="2:3" x14ac:dyDescent="0.25">
      <c r="B2090" s="1"/>
      <c r="C2090" s="1"/>
    </row>
    <row r="2091" spans="2:3" x14ac:dyDescent="0.25">
      <c r="B2091" s="1"/>
      <c r="C2091" s="1"/>
    </row>
    <row r="2092" spans="2:3" x14ac:dyDescent="0.25">
      <c r="B2092" s="1"/>
      <c r="C2092" s="1"/>
    </row>
    <row r="2093" spans="2:3" x14ac:dyDescent="0.25">
      <c r="B2093" s="1"/>
      <c r="C2093" s="1"/>
    </row>
    <row r="2094" spans="2:3" x14ac:dyDescent="0.25">
      <c r="B2094" s="1"/>
      <c r="C2094" s="1"/>
    </row>
    <row r="2095" spans="2:3" x14ac:dyDescent="0.25">
      <c r="B2095" s="1"/>
      <c r="C2095" s="1"/>
    </row>
    <row r="2096" spans="2:3" x14ac:dyDescent="0.25">
      <c r="B2096" s="1"/>
      <c r="C2096" s="1"/>
    </row>
    <row r="2097" spans="2:3" x14ac:dyDescent="0.25">
      <c r="B2097" s="1"/>
      <c r="C2097" s="1"/>
    </row>
    <row r="2098" spans="2:3" x14ac:dyDescent="0.25">
      <c r="B2098" s="1"/>
      <c r="C2098" s="1"/>
    </row>
    <row r="2099" spans="2:3" x14ac:dyDescent="0.25">
      <c r="B2099" s="1"/>
      <c r="C2099" s="1"/>
    </row>
    <row r="2100" spans="2:3" x14ac:dyDescent="0.25">
      <c r="B2100" s="1"/>
      <c r="C2100" s="1"/>
    </row>
    <row r="2101" spans="2:3" x14ac:dyDescent="0.25">
      <c r="B2101" s="1"/>
      <c r="C2101" s="1"/>
    </row>
    <row r="2102" spans="2:3" x14ac:dyDescent="0.25">
      <c r="B2102" s="1"/>
      <c r="C2102" s="1"/>
    </row>
    <row r="2103" spans="2:3" x14ac:dyDescent="0.25">
      <c r="B2103" s="1"/>
      <c r="C2103" s="1"/>
    </row>
    <row r="2104" spans="2:3" x14ac:dyDescent="0.25">
      <c r="B2104" s="1"/>
      <c r="C2104" s="1"/>
    </row>
    <row r="2105" spans="2:3" x14ac:dyDescent="0.25">
      <c r="B2105" s="1"/>
      <c r="C2105" s="1"/>
    </row>
    <row r="2106" spans="2:3" x14ac:dyDescent="0.25">
      <c r="B2106" s="1"/>
      <c r="C2106" s="1"/>
    </row>
    <row r="2107" spans="2:3" x14ac:dyDescent="0.25">
      <c r="B2107" s="1"/>
      <c r="C2107" s="1"/>
    </row>
    <row r="2108" spans="2:3" x14ac:dyDescent="0.25">
      <c r="B2108" s="1"/>
      <c r="C2108" s="1"/>
    </row>
    <row r="2109" spans="2:3" x14ac:dyDescent="0.25">
      <c r="B2109" s="1"/>
      <c r="C2109" s="1"/>
    </row>
    <row r="2110" spans="2:3" x14ac:dyDescent="0.25">
      <c r="B2110" s="1"/>
      <c r="C2110" s="1"/>
    </row>
    <row r="2111" spans="2:3" x14ac:dyDescent="0.25">
      <c r="B2111" s="1"/>
      <c r="C2111" s="1"/>
    </row>
    <row r="2112" spans="2:3" x14ac:dyDescent="0.25">
      <c r="B2112" s="1"/>
      <c r="C2112" s="1"/>
    </row>
    <row r="2113" spans="2:3" x14ac:dyDescent="0.25">
      <c r="B2113" s="1"/>
      <c r="C2113" s="1"/>
    </row>
    <row r="2114" spans="2:3" x14ac:dyDescent="0.25">
      <c r="B2114" s="1"/>
      <c r="C2114" s="1"/>
    </row>
    <row r="2115" spans="2:3" x14ac:dyDescent="0.25">
      <c r="B2115" s="1"/>
      <c r="C2115" s="1"/>
    </row>
    <row r="2116" spans="2:3" x14ac:dyDescent="0.25">
      <c r="B2116" s="1"/>
      <c r="C2116" s="1"/>
    </row>
    <row r="2117" spans="2:3" x14ac:dyDescent="0.25">
      <c r="B2117" s="1"/>
      <c r="C2117" s="1"/>
    </row>
    <row r="2118" spans="2:3" x14ac:dyDescent="0.25">
      <c r="B2118" s="1"/>
      <c r="C2118" s="1"/>
    </row>
    <row r="2119" spans="2:3" x14ac:dyDescent="0.25">
      <c r="B2119" s="1"/>
      <c r="C2119" s="1"/>
    </row>
    <row r="2120" spans="2:3" x14ac:dyDescent="0.25">
      <c r="B2120" s="1"/>
      <c r="C2120" s="1"/>
    </row>
    <row r="2121" spans="2:3" x14ac:dyDescent="0.25">
      <c r="B2121" s="1"/>
      <c r="C2121" s="1"/>
    </row>
    <row r="2122" spans="2:3" x14ac:dyDescent="0.25">
      <c r="B2122" s="1"/>
      <c r="C2122" s="1"/>
    </row>
    <row r="2123" spans="2:3" x14ac:dyDescent="0.25">
      <c r="B2123" s="1"/>
      <c r="C2123" s="1"/>
    </row>
    <row r="2124" spans="2:3" x14ac:dyDescent="0.25">
      <c r="B2124" s="1"/>
      <c r="C2124" s="1"/>
    </row>
    <row r="2125" spans="2:3" x14ac:dyDescent="0.25">
      <c r="B2125" s="1"/>
      <c r="C2125" s="1"/>
    </row>
    <row r="2126" spans="2:3" x14ac:dyDescent="0.25">
      <c r="B2126" s="1"/>
      <c r="C2126" s="1"/>
    </row>
    <row r="2127" spans="2:3" x14ac:dyDescent="0.25">
      <c r="B2127" s="1"/>
      <c r="C2127" s="1"/>
    </row>
    <row r="2128" spans="2:3" x14ac:dyDescent="0.25">
      <c r="B2128" s="1"/>
      <c r="C2128" s="1"/>
    </row>
    <row r="2129" spans="2:3" x14ac:dyDescent="0.25">
      <c r="B2129" s="1"/>
      <c r="C2129" s="1"/>
    </row>
    <row r="2130" spans="2:3" x14ac:dyDescent="0.25">
      <c r="B2130" s="1"/>
      <c r="C2130" s="1"/>
    </row>
    <row r="2131" spans="2:3" x14ac:dyDescent="0.25">
      <c r="B2131" s="1"/>
      <c r="C2131" s="1"/>
    </row>
    <row r="2132" spans="2:3" x14ac:dyDescent="0.25">
      <c r="B2132" s="1"/>
      <c r="C2132" s="1"/>
    </row>
    <row r="2133" spans="2:3" x14ac:dyDescent="0.25">
      <c r="B2133" s="1"/>
      <c r="C2133" s="1"/>
    </row>
    <row r="2134" spans="2:3" x14ac:dyDescent="0.25">
      <c r="B2134" s="1"/>
      <c r="C2134" s="1"/>
    </row>
    <row r="2135" spans="2:3" x14ac:dyDescent="0.25">
      <c r="B2135" s="1"/>
      <c r="C2135" s="1"/>
    </row>
    <row r="2136" spans="2:3" x14ac:dyDescent="0.25">
      <c r="B2136" s="1"/>
      <c r="C2136" s="1"/>
    </row>
    <row r="2137" spans="2:3" x14ac:dyDescent="0.25">
      <c r="B2137" s="1"/>
      <c r="C2137" s="1"/>
    </row>
    <row r="2138" spans="2:3" x14ac:dyDescent="0.25">
      <c r="B2138" s="1"/>
      <c r="C2138" s="1"/>
    </row>
    <row r="2139" spans="2:3" x14ac:dyDescent="0.25">
      <c r="B2139" s="1"/>
      <c r="C2139" s="1"/>
    </row>
    <row r="2140" spans="2:3" x14ac:dyDescent="0.25">
      <c r="B2140" s="1"/>
      <c r="C2140" s="1"/>
    </row>
    <row r="2141" spans="2:3" x14ac:dyDescent="0.25">
      <c r="B2141" s="1"/>
      <c r="C2141" s="1"/>
    </row>
    <row r="2142" spans="2:3" x14ac:dyDescent="0.25">
      <c r="B2142" s="1"/>
      <c r="C2142" s="1"/>
    </row>
    <row r="2143" spans="2:3" x14ac:dyDescent="0.25">
      <c r="B2143" s="1"/>
      <c r="C2143" s="1"/>
    </row>
    <row r="2144" spans="2:3" x14ac:dyDescent="0.25">
      <c r="B2144" s="1"/>
      <c r="C2144" s="1"/>
    </row>
    <row r="2145" spans="2:3" x14ac:dyDescent="0.25">
      <c r="B2145" s="1"/>
      <c r="C2145" s="1"/>
    </row>
    <row r="2146" spans="2:3" x14ac:dyDescent="0.25">
      <c r="B2146" s="1"/>
      <c r="C2146" s="1"/>
    </row>
    <row r="2147" spans="2:3" x14ac:dyDescent="0.25">
      <c r="B2147" s="1"/>
      <c r="C2147" s="1"/>
    </row>
    <row r="2148" spans="2:3" x14ac:dyDescent="0.25">
      <c r="B2148" s="1"/>
      <c r="C2148" s="1"/>
    </row>
    <row r="2149" spans="2:3" x14ac:dyDescent="0.25">
      <c r="B2149" s="1"/>
      <c r="C2149" s="1"/>
    </row>
    <row r="2150" spans="2:3" x14ac:dyDescent="0.25">
      <c r="B2150" s="1"/>
      <c r="C2150" s="1"/>
    </row>
    <row r="2151" spans="2:3" x14ac:dyDescent="0.25">
      <c r="B2151" s="1"/>
      <c r="C2151" s="1"/>
    </row>
    <row r="2152" spans="2:3" x14ac:dyDescent="0.25">
      <c r="B2152" s="1"/>
      <c r="C2152" s="1"/>
    </row>
    <row r="2153" spans="2:3" x14ac:dyDescent="0.25">
      <c r="B2153" s="1"/>
      <c r="C2153" s="1"/>
    </row>
    <row r="2154" spans="2:3" x14ac:dyDescent="0.25">
      <c r="B2154" s="1"/>
      <c r="C2154" s="1"/>
    </row>
    <row r="2155" spans="2:3" x14ac:dyDescent="0.25">
      <c r="B2155" s="1"/>
      <c r="C2155" s="1"/>
    </row>
    <row r="2156" spans="2:3" x14ac:dyDescent="0.25">
      <c r="B2156" s="1"/>
      <c r="C2156" s="1"/>
    </row>
    <row r="2157" spans="2:3" x14ac:dyDescent="0.25">
      <c r="B2157" s="1"/>
      <c r="C2157" s="1"/>
    </row>
    <row r="2158" spans="2:3" x14ac:dyDescent="0.25">
      <c r="B2158" s="1"/>
      <c r="C2158" s="1"/>
    </row>
    <row r="2159" spans="2:3" x14ac:dyDescent="0.25">
      <c r="B2159" s="1"/>
      <c r="C2159" s="1"/>
    </row>
    <row r="2160" spans="2:3" x14ac:dyDescent="0.25">
      <c r="B2160" s="1"/>
      <c r="C2160" s="1"/>
    </row>
    <row r="2161" spans="2:3" x14ac:dyDescent="0.25">
      <c r="B2161" s="1"/>
      <c r="C2161" s="1"/>
    </row>
    <row r="2162" spans="2:3" x14ac:dyDescent="0.25">
      <c r="B2162" s="1"/>
      <c r="C2162" s="1"/>
    </row>
    <row r="2163" spans="2:3" x14ac:dyDescent="0.25">
      <c r="B2163" s="1"/>
      <c r="C2163" s="1"/>
    </row>
    <row r="2164" spans="2:3" x14ac:dyDescent="0.25">
      <c r="B2164" s="1"/>
      <c r="C2164" s="1"/>
    </row>
    <row r="2165" spans="2:3" x14ac:dyDescent="0.25">
      <c r="B2165" s="1"/>
      <c r="C2165" s="1"/>
    </row>
    <row r="2166" spans="2:3" x14ac:dyDescent="0.25">
      <c r="B2166" s="1"/>
      <c r="C2166" s="1"/>
    </row>
    <row r="2167" spans="2:3" x14ac:dyDescent="0.25">
      <c r="B2167" s="1"/>
      <c r="C2167" s="1"/>
    </row>
    <row r="2168" spans="2:3" x14ac:dyDescent="0.25">
      <c r="B2168" s="1"/>
      <c r="C2168" s="1"/>
    </row>
    <row r="2169" spans="2:3" x14ac:dyDescent="0.25">
      <c r="B2169" s="1"/>
      <c r="C2169" s="1"/>
    </row>
    <row r="2170" spans="2:3" x14ac:dyDescent="0.25">
      <c r="B2170" s="1"/>
      <c r="C2170" s="1"/>
    </row>
    <row r="2171" spans="2:3" x14ac:dyDescent="0.25">
      <c r="B2171" s="1"/>
      <c r="C2171" s="1"/>
    </row>
    <row r="2172" spans="2:3" x14ac:dyDescent="0.25">
      <c r="B2172" s="1"/>
      <c r="C2172" s="1"/>
    </row>
    <row r="2173" spans="2:3" x14ac:dyDescent="0.25">
      <c r="B2173" s="1"/>
      <c r="C2173" s="1"/>
    </row>
    <row r="2174" spans="2:3" x14ac:dyDescent="0.25">
      <c r="B2174" s="1"/>
      <c r="C2174" s="1"/>
    </row>
    <row r="2175" spans="2:3" x14ac:dyDescent="0.25">
      <c r="B2175" s="1"/>
      <c r="C2175" s="1"/>
    </row>
    <row r="2176" spans="2:3" x14ac:dyDescent="0.25">
      <c r="B2176" s="1"/>
      <c r="C2176" s="1"/>
    </row>
    <row r="2177" spans="2:3" x14ac:dyDescent="0.25">
      <c r="B2177" s="1"/>
      <c r="C2177" s="1"/>
    </row>
    <row r="2178" spans="2:3" x14ac:dyDescent="0.25">
      <c r="B2178" s="1"/>
      <c r="C2178" s="1"/>
    </row>
    <row r="2179" spans="2:3" x14ac:dyDescent="0.25">
      <c r="B2179" s="1"/>
      <c r="C2179" s="1"/>
    </row>
    <row r="2180" spans="2:3" x14ac:dyDescent="0.25">
      <c r="B2180" s="1"/>
      <c r="C2180" s="1"/>
    </row>
    <row r="2181" spans="2:3" x14ac:dyDescent="0.25">
      <c r="B2181" s="1"/>
      <c r="C2181" s="1"/>
    </row>
    <row r="2182" spans="2:3" x14ac:dyDescent="0.25">
      <c r="B2182" s="1"/>
      <c r="C2182" s="1"/>
    </row>
    <row r="2183" spans="2:3" x14ac:dyDescent="0.25">
      <c r="B2183" s="1"/>
      <c r="C2183" s="1"/>
    </row>
    <row r="2184" spans="2:3" x14ac:dyDescent="0.25">
      <c r="B2184" s="1"/>
      <c r="C2184" s="1"/>
    </row>
    <row r="2185" spans="2:3" x14ac:dyDescent="0.25">
      <c r="B2185" s="1"/>
      <c r="C2185" s="1"/>
    </row>
    <row r="2186" spans="2:3" x14ac:dyDescent="0.25">
      <c r="B2186" s="1"/>
      <c r="C2186" s="1"/>
    </row>
    <row r="2187" spans="2:3" x14ac:dyDescent="0.25">
      <c r="B2187" s="1"/>
      <c r="C2187" s="1"/>
    </row>
    <row r="2188" spans="2:3" x14ac:dyDescent="0.25">
      <c r="B2188" s="1"/>
      <c r="C2188" s="1"/>
    </row>
    <row r="2189" spans="2:3" x14ac:dyDescent="0.25">
      <c r="B2189" s="1"/>
      <c r="C2189" s="1"/>
    </row>
    <row r="2190" spans="2:3" x14ac:dyDescent="0.25">
      <c r="B2190" s="1"/>
      <c r="C2190" s="1"/>
    </row>
    <row r="2191" spans="2:3" x14ac:dyDescent="0.25">
      <c r="B2191" s="1"/>
      <c r="C2191" s="1"/>
    </row>
    <row r="2192" spans="2:3" x14ac:dyDescent="0.25">
      <c r="B2192" s="1"/>
      <c r="C2192" s="1"/>
    </row>
    <row r="2193" spans="2:3" x14ac:dyDescent="0.25">
      <c r="B2193" s="1"/>
      <c r="C2193" s="1"/>
    </row>
    <row r="2194" spans="2:3" x14ac:dyDescent="0.25">
      <c r="B2194" s="1"/>
      <c r="C2194" s="1"/>
    </row>
    <row r="2195" spans="2:3" x14ac:dyDescent="0.25">
      <c r="B2195" s="1"/>
      <c r="C2195" s="1"/>
    </row>
    <row r="2196" spans="2:3" x14ac:dyDescent="0.25">
      <c r="B2196" s="1"/>
      <c r="C2196" s="1"/>
    </row>
    <row r="2197" spans="2:3" x14ac:dyDescent="0.25">
      <c r="B2197" s="1"/>
      <c r="C2197" s="1"/>
    </row>
    <row r="2198" spans="2:3" x14ac:dyDescent="0.25">
      <c r="B2198" s="1"/>
      <c r="C2198" s="1"/>
    </row>
    <row r="2199" spans="2:3" x14ac:dyDescent="0.25">
      <c r="B2199" s="1"/>
      <c r="C2199" s="1"/>
    </row>
    <row r="2200" spans="2:3" x14ac:dyDescent="0.25">
      <c r="B2200" s="1"/>
      <c r="C2200" s="1"/>
    </row>
    <row r="2201" spans="2:3" x14ac:dyDescent="0.25">
      <c r="B2201" s="1"/>
      <c r="C2201" s="1"/>
    </row>
    <row r="2202" spans="2:3" x14ac:dyDescent="0.25">
      <c r="B2202" s="1"/>
      <c r="C2202" s="1"/>
    </row>
    <row r="2203" spans="2:3" x14ac:dyDescent="0.25">
      <c r="B2203" s="1"/>
      <c r="C2203" s="1"/>
    </row>
    <row r="2204" spans="2:3" x14ac:dyDescent="0.25">
      <c r="B2204" s="1"/>
      <c r="C2204" s="1"/>
    </row>
    <row r="2205" spans="2:3" x14ac:dyDescent="0.25">
      <c r="B2205" s="1"/>
      <c r="C2205" s="1"/>
    </row>
    <row r="2206" spans="2:3" x14ac:dyDescent="0.25">
      <c r="B2206" s="1"/>
      <c r="C2206" s="1"/>
    </row>
    <row r="2207" spans="2:3" x14ac:dyDescent="0.25">
      <c r="B2207" s="1"/>
      <c r="C2207" s="1"/>
    </row>
    <row r="2208" spans="2:3" x14ac:dyDescent="0.25">
      <c r="B2208" s="1"/>
      <c r="C2208" s="1"/>
    </row>
    <row r="2209" spans="2:3" x14ac:dyDescent="0.25">
      <c r="B2209" s="1"/>
      <c r="C2209" s="1"/>
    </row>
    <row r="2210" spans="2:3" x14ac:dyDescent="0.25">
      <c r="B2210" s="1"/>
      <c r="C2210" s="1"/>
    </row>
    <row r="2211" spans="2:3" x14ac:dyDescent="0.25">
      <c r="B2211" s="1"/>
      <c r="C2211" s="1"/>
    </row>
    <row r="2212" spans="2:3" x14ac:dyDescent="0.25">
      <c r="B2212" s="1"/>
      <c r="C2212" s="1"/>
    </row>
    <row r="2213" spans="2:3" x14ac:dyDescent="0.25">
      <c r="B2213" s="1"/>
      <c r="C2213" s="1"/>
    </row>
    <row r="2214" spans="2:3" x14ac:dyDescent="0.25">
      <c r="B2214" s="1"/>
      <c r="C2214" s="1"/>
    </row>
    <row r="2215" spans="2:3" x14ac:dyDescent="0.25">
      <c r="B2215" s="1"/>
      <c r="C2215" s="1"/>
    </row>
    <row r="2216" spans="2:3" x14ac:dyDescent="0.25">
      <c r="B2216" s="1"/>
      <c r="C2216" s="1"/>
    </row>
    <row r="2217" spans="2:3" x14ac:dyDescent="0.25">
      <c r="B2217" s="1"/>
      <c r="C2217" s="1"/>
    </row>
    <row r="2218" spans="2:3" x14ac:dyDescent="0.25">
      <c r="B2218" s="1"/>
      <c r="C2218" s="1"/>
    </row>
    <row r="2219" spans="2:3" x14ac:dyDescent="0.25">
      <c r="B2219" s="1"/>
      <c r="C2219" s="1"/>
    </row>
    <row r="2220" spans="2:3" x14ac:dyDescent="0.25">
      <c r="B2220" s="1"/>
      <c r="C2220" s="1"/>
    </row>
    <row r="2221" spans="2:3" x14ac:dyDescent="0.25">
      <c r="B2221" s="1"/>
      <c r="C2221" s="1"/>
    </row>
    <row r="2222" spans="2:3" x14ac:dyDescent="0.25">
      <c r="B2222" s="1"/>
      <c r="C2222" s="1"/>
    </row>
    <row r="2223" spans="2:3" x14ac:dyDescent="0.25">
      <c r="B2223" s="1"/>
      <c r="C2223" s="1"/>
    </row>
    <row r="2224" spans="2:3" x14ac:dyDescent="0.25">
      <c r="B2224" s="1"/>
      <c r="C2224" s="1"/>
    </row>
    <row r="2225" spans="2:3" x14ac:dyDescent="0.25">
      <c r="B2225" s="1"/>
      <c r="C2225" s="1"/>
    </row>
    <row r="2226" spans="2:3" x14ac:dyDescent="0.25">
      <c r="B2226" s="1"/>
      <c r="C2226" s="1"/>
    </row>
    <row r="2227" spans="2:3" x14ac:dyDescent="0.25">
      <c r="B2227" s="1"/>
      <c r="C2227" s="1"/>
    </row>
    <row r="2228" spans="2:3" x14ac:dyDescent="0.25">
      <c r="B2228" s="1"/>
      <c r="C2228" s="1"/>
    </row>
    <row r="2229" spans="2:3" x14ac:dyDescent="0.25">
      <c r="B2229" s="1"/>
      <c r="C2229" s="1"/>
    </row>
    <row r="2230" spans="2:3" x14ac:dyDescent="0.25">
      <c r="B2230" s="1"/>
      <c r="C2230" s="1"/>
    </row>
    <row r="2231" spans="2:3" x14ac:dyDescent="0.25">
      <c r="B2231" s="1"/>
      <c r="C2231" s="1"/>
    </row>
    <row r="2232" spans="2:3" x14ac:dyDescent="0.25">
      <c r="B2232" s="1"/>
      <c r="C2232" s="1"/>
    </row>
    <row r="2233" spans="2:3" x14ac:dyDescent="0.25">
      <c r="B2233" s="1"/>
      <c r="C2233" s="1"/>
    </row>
    <row r="2234" spans="2:3" x14ac:dyDescent="0.25">
      <c r="B2234" s="1"/>
      <c r="C2234" s="1"/>
    </row>
    <row r="2235" spans="2:3" x14ac:dyDescent="0.25">
      <c r="B2235" s="1"/>
      <c r="C2235" s="1"/>
    </row>
    <row r="2236" spans="2:3" x14ac:dyDescent="0.25">
      <c r="B2236" s="1"/>
      <c r="C2236" s="1"/>
    </row>
    <row r="2237" spans="2:3" x14ac:dyDescent="0.25">
      <c r="B2237" s="1"/>
      <c r="C2237" s="1"/>
    </row>
    <row r="2238" spans="2:3" x14ac:dyDescent="0.25">
      <c r="B2238" s="1"/>
      <c r="C2238" s="1"/>
    </row>
    <row r="2239" spans="2:3" x14ac:dyDescent="0.25">
      <c r="B2239" s="1"/>
      <c r="C2239" s="1"/>
    </row>
    <row r="2240" spans="2:3" x14ac:dyDescent="0.25">
      <c r="B2240" s="1"/>
      <c r="C2240" s="1"/>
    </row>
    <row r="2241" spans="2:3" x14ac:dyDescent="0.25">
      <c r="B2241" s="1"/>
      <c r="C2241" s="1"/>
    </row>
    <row r="2242" spans="2:3" x14ac:dyDescent="0.25">
      <c r="B2242" s="1"/>
      <c r="C2242" s="1"/>
    </row>
    <row r="2243" spans="2:3" x14ac:dyDescent="0.25">
      <c r="B2243" s="1"/>
      <c r="C2243" s="1"/>
    </row>
    <row r="2244" spans="2:3" x14ac:dyDescent="0.25">
      <c r="B2244" s="1"/>
      <c r="C2244" s="1"/>
    </row>
    <row r="2245" spans="2:3" x14ac:dyDescent="0.25">
      <c r="B2245" s="1"/>
      <c r="C2245" s="1"/>
    </row>
    <row r="2246" spans="2:3" x14ac:dyDescent="0.25">
      <c r="B2246" s="1"/>
      <c r="C2246" s="1"/>
    </row>
    <row r="2247" spans="2:3" x14ac:dyDescent="0.25">
      <c r="B2247" s="1"/>
      <c r="C2247" s="1"/>
    </row>
    <row r="2248" spans="2:3" x14ac:dyDescent="0.25">
      <c r="B2248" s="1"/>
      <c r="C2248" s="1"/>
    </row>
    <row r="2249" spans="2:3" x14ac:dyDescent="0.25">
      <c r="B2249" s="1"/>
      <c r="C2249" s="1"/>
    </row>
    <row r="2250" spans="2:3" x14ac:dyDescent="0.25">
      <c r="B2250" s="1"/>
      <c r="C2250" s="1"/>
    </row>
    <row r="2251" spans="2:3" x14ac:dyDescent="0.25">
      <c r="B2251" s="1"/>
      <c r="C2251" s="1"/>
    </row>
    <row r="2252" spans="2:3" x14ac:dyDescent="0.25">
      <c r="B2252" s="1"/>
      <c r="C2252" s="1"/>
    </row>
    <row r="2253" spans="2:3" x14ac:dyDescent="0.25">
      <c r="B2253" s="1"/>
      <c r="C2253" s="1"/>
    </row>
    <row r="2254" spans="2:3" x14ac:dyDescent="0.25">
      <c r="B2254" s="1"/>
      <c r="C2254" s="1"/>
    </row>
    <row r="2255" spans="2:3" x14ac:dyDescent="0.25">
      <c r="B2255" s="1"/>
      <c r="C2255" s="1"/>
    </row>
    <row r="2256" spans="2:3" x14ac:dyDescent="0.25">
      <c r="B2256" s="1"/>
      <c r="C2256" s="1"/>
    </row>
    <row r="2257" spans="2:3" x14ac:dyDescent="0.25">
      <c r="B2257" s="1"/>
      <c r="C2257" s="1"/>
    </row>
    <row r="2258" spans="2:3" x14ac:dyDescent="0.25">
      <c r="B2258" s="1"/>
      <c r="C2258" s="1"/>
    </row>
    <row r="2259" spans="2:3" x14ac:dyDescent="0.25">
      <c r="B2259" s="1"/>
      <c r="C2259" s="1"/>
    </row>
    <row r="2260" spans="2:3" x14ac:dyDescent="0.25">
      <c r="B2260" s="1"/>
      <c r="C2260" s="1"/>
    </row>
    <row r="2261" spans="2:3" x14ac:dyDescent="0.25">
      <c r="B2261" s="1"/>
      <c r="C2261" s="1"/>
    </row>
    <row r="2262" spans="2:3" x14ac:dyDescent="0.25">
      <c r="B2262" s="1"/>
      <c r="C2262" s="1"/>
    </row>
    <row r="2263" spans="2:3" x14ac:dyDescent="0.25">
      <c r="B2263" s="1"/>
      <c r="C2263" s="1"/>
    </row>
    <row r="2264" spans="2:3" x14ac:dyDescent="0.25">
      <c r="B2264" s="1"/>
      <c r="C2264" s="1"/>
    </row>
    <row r="2265" spans="2:3" x14ac:dyDescent="0.25">
      <c r="B2265" s="1"/>
      <c r="C2265" s="1"/>
    </row>
    <row r="2266" spans="2:3" x14ac:dyDescent="0.25">
      <c r="B2266" s="1"/>
      <c r="C2266" s="1"/>
    </row>
    <row r="2267" spans="2:3" x14ac:dyDescent="0.25">
      <c r="B2267" s="1"/>
      <c r="C2267" s="1"/>
    </row>
    <row r="2268" spans="2:3" x14ac:dyDescent="0.25">
      <c r="B2268" s="1"/>
      <c r="C2268" s="1"/>
    </row>
    <row r="2269" spans="2:3" x14ac:dyDescent="0.25">
      <c r="B2269" s="1"/>
      <c r="C2269" s="1"/>
    </row>
    <row r="2270" spans="2:3" x14ac:dyDescent="0.25">
      <c r="B2270" s="1"/>
      <c r="C2270" s="1"/>
    </row>
    <row r="2271" spans="2:3" x14ac:dyDescent="0.25">
      <c r="B2271" s="1"/>
      <c r="C2271" s="1"/>
    </row>
    <row r="2272" spans="2:3" x14ac:dyDescent="0.25">
      <c r="B2272" s="1"/>
      <c r="C2272" s="1"/>
    </row>
    <row r="2273" spans="2:3" x14ac:dyDescent="0.25">
      <c r="B2273" s="1"/>
      <c r="C2273" s="1"/>
    </row>
    <row r="2274" spans="2:3" x14ac:dyDescent="0.25">
      <c r="B2274" s="1"/>
      <c r="C2274" s="1"/>
    </row>
    <row r="2275" spans="2:3" x14ac:dyDescent="0.25">
      <c r="B2275" s="1"/>
      <c r="C2275" s="1"/>
    </row>
    <row r="2276" spans="2:3" x14ac:dyDescent="0.25">
      <c r="B2276" s="1"/>
      <c r="C2276" s="1"/>
    </row>
    <row r="2277" spans="2:3" x14ac:dyDescent="0.25">
      <c r="B2277" s="1"/>
      <c r="C2277" s="1"/>
    </row>
    <row r="2278" spans="2:3" x14ac:dyDescent="0.25">
      <c r="B2278" s="1"/>
      <c r="C2278" s="1"/>
    </row>
    <row r="2279" spans="2:3" x14ac:dyDescent="0.25">
      <c r="B2279" s="1"/>
      <c r="C2279" s="1"/>
    </row>
    <row r="2280" spans="2:3" x14ac:dyDescent="0.25">
      <c r="B2280" s="1"/>
      <c r="C2280" s="1"/>
    </row>
    <row r="2281" spans="2:3" x14ac:dyDescent="0.25">
      <c r="B2281" s="1"/>
      <c r="C2281" s="1"/>
    </row>
    <row r="2282" spans="2:3" x14ac:dyDescent="0.25">
      <c r="B2282" s="1"/>
      <c r="C2282" s="1"/>
    </row>
    <row r="2283" spans="2:3" x14ac:dyDescent="0.25">
      <c r="B2283" s="1"/>
      <c r="C2283" s="1"/>
    </row>
    <row r="2284" spans="2:3" x14ac:dyDescent="0.25">
      <c r="B2284" s="1"/>
      <c r="C2284" s="1"/>
    </row>
    <row r="2285" spans="2:3" x14ac:dyDescent="0.25">
      <c r="B2285" s="1"/>
      <c r="C2285" s="1"/>
    </row>
    <row r="2286" spans="2:3" x14ac:dyDescent="0.25">
      <c r="B2286" s="1"/>
      <c r="C2286" s="1"/>
    </row>
    <row r="2287" spans="2:3" x14ac:dyDescent="0.25">
      <c r="B2287" s="1"/>
      <c r="C2287" s="1"/>
    </row>
    <row r="2288" spans="2:3" x14ac:dyDescent="0.25">
      <c r="B2288" s="1"/>
      <c r="C2288" s="1"/>
    </row>
    <row r="2289" spans="2:3" x14ac:dyDescent="0.25">
      <c r="B2289" s="1"/>
      <c r="C2289" s="1"/>
    </row>
    <row r="2290" spans="2:3" x14ac:dyDescent="0.25">
      <c r="B2290" s="1"/>
      <c r="C2290" s="1"/>
    </row>
    <row r="2291" spans="2:3" x14ac:dyDescent="0.25">
      <c r="B2291" s="1"/>
      <c r="C2291" s="1"/>
    </row>
    <row r="2292" spans="2:3" x14ac:dyDescent="0.25">
      <c r="B2292" s="1"/>
      <c r="C2292" s="1"/>
    </row>
    <row r="2293" spans="2:3" x14ac:dyDescent="0.25">
      <c r="B2293" s="1"/>
      <c r="C2293" s="1"/>
    </row>
    <row r="2294" spans="2:3" x14ac:dyDescent="0.25">
      <c r="B2294" s="1"/>
      <c r="C2294" s="1"/>
    </row>
    <row r="2295" spans="2:3" x14ac:dyDescent="0.25">
      <c r="B2295" s="1"/>
      <c r="C2295" s="1"/>
    </row>
    <row r="2296" spans="2:3" x14ac:dyDescent="0.25">
      <c r="B2296" s="1"/>
      <c r="C2296" s="1"/>
    </row>
    <row r="2297" spans="2:3" x14ac:dyDescent="0.25">
      <c r="B2297" s="1"/>
      <c r="C2297" s="1"/>
    </row>
    <row r="2298" spans="2:3" x14ac:dyDescent="0.25">
      <c r="B2298" s="1"/>
      <c r="C2298" s="1"/>
    </row>
    <row r="2299" spans="2:3" x14ac:dyDescent="0.25">
      <c r="B2299" s="1"/>
      <c r="C2299" s="1"/>
    </row>
    <row r="2300" spans="2:3" x14ac:dyDescent="0.25">
      <c r="B2300" s="1"/>
      <c r="C2300" s="1"/>
    </row>
    <row r="2301" spans="2:3" x14ac:dyDescent="0.25">
      <c r="B2301" s="1"/>
      <c r="C2301" s="1"/>
    </row>
    <row r="2302" spans="2:3" x14ac:dyDescent="0.25">
      <c r="B2302" s="1"/>
      <c r="C2302" s="1"/>
    </row>
    <row r="2303" spans="2:3" x14ac:dyDescent="0.25">
      <c r="B2303" s="1"/>
      <c r="C2303" s="1"/>
    </row>
    <row r="2304" spans="2:3" x14ac:dyDescent="0.25">
      <c r="B2304" s="1"/>
      <c r="C2304" s="1"/>
    </row>
    <row r="2305" spans="2:3" x14ac:dyDescent="0.25">
      <c r="B2305" s="1"/>
      <c r="C2305" s="1"/>
    </row>
    <row r="2306" spans="2:3" x14ac:dyDescent="0.25">
      <c r="B2306" s="1"/>
      <c r="C2306" s="1"/>
    </row>
    <row r="2307" spans="2:3" x14ac:dyDescent="0.25">
      <c r="B2307" s="1"/>
      <c r="C2307" s="1"/>
    </row>
    <row r="2308" spans="2:3" x14ac:dyDescent="0.25">
      <c r="B2308" s="1"/>
      <c r="C2308" s="1"/>
    </row>
    <row r="2309" spans="2:3" x14ac:dyDescent="0.25">
      <c r="B2309" s="1"/>
      <c r="C2309" s="1"/>
    </row>
    <row r="2310" spans="2:3" x14ac:dyDescent="0.25">
      <c r="B2310" s="1"/>
      <c r="C2310" s="1"/>
    </row>
    <row r="2311" spans="2:3" x14ac:dyDescent="0.25">
      <c r="B2311" s="1"/>
      <c r="C2311" s="1"/>
    </row>
    <row r="2312" spans="2:3" x14ac:dyDescent="0.25">
      <c r="B2312" s="1"/>
      <c r="C2312" s="1"/>
    </row>
    <row r="2313" spans="2:3" x14ac:dyDescent="0.25">
      <c r="B2313" s="1"/>
      <c r="C2313" s="1"/>
    </row>
    <row r="2314" spans="2:3" x14ac:dyDescent="0.25">
      <c r="B2314" s="1"/>
      <c r="C2314" s="1"/>
    </row>
    <row r="2315" spans="2:3" x14ac:dyDescent="0.25">
      <c r="B2315" s="1"/>
      <c r="C2315" s="1"/>
    </row>
    <row r="2316" spans="2:3" x14ac:dyDescent="0.25">
      <c r="B2316" s="1"/>
      <c r="C2316" s="1"/>
    </row>
    <row r="2317" spans="2:3" x14ac:dyDescent="0.25">
      <c r="B2317" s="1"/>
      <c r="C2317" s="1"/>
    </row>
    <row r="2318" spans="2:3" x14ac:dyDescent="0.25">
      <c r="B2318" s="1"/>
      <c r="C2318" s="1"/>
    </row>
    <row r="2319" spans="2:3" x14ac:dyDescent="0.25">
      <c r="B2319" s="1"/>
      <c r="C2319" s="1"/>
    </row>
    <row r="2320" spans="2:3" x14ac:dyDescent="0.25">
      <c r="B2320" s="1"/>
      <c r="C2320" s="1"/>
    </row>
    <row r="2321" spans="2:3" x14ac:dyDescent="0.25">
      <c r="B2321" s="1"/>
      <c r="C2321" s="1"/>
    </row>
    <row r="2322" spans="2:3" x14ac:dyDescent="0.25">
      <c r="B2322" s="1"/>
      <c r="C2322" s="1"/>
    </row>
    <row r="2323" spans="2:3" x14ac:dyDescent="0.25">
      <c r="B2323" s="1"/>
      <c r="C2323" s="1"/>
    </row>
    <row r="2324" spans="2:3" x14ac:dyDescent="0.25">
      <c r="B2324" s="1"/>
      <c r="C2324" s="1"/>
    </row>
    <row r="2325" spans="2:3" x14ac:dyDescent="0.25">
      <c r="B2325" s="1"/>
      <c r="C2325" s="1"/>
    </row>
    <row r="2326" spans="2:3" x14ac:dyDescent="0.25">
      <c r="B2326" s="1"/>
      <c r="C2326" s="1"/>
    </row>
    <row r="2327" spans="2:3" x14ac:dyDescent="0.25">
      <c r="B2327" s="1"/>
      <c r="C2327" s="1"/>
    </row>
    <row r="2328" spans="2:3" x14ac:dyDescent="0.25">
      <c r="B2328" s="1"/>
      <c r="C2328" s="1"/>
    </row>
    <row r="2329" spans="2:3" x14ac:dyDescent="0.25">
      <c r="B2329" s="1"/>
      <c r="C2329" s="1"/>
    </row>
    <row r="2330" spans="2:3" x14ac:dyDescent="0.25">
      <c r="B2330" s="1"/>
      <c r="C2330" s="1"/>
    </row>
    <row r="2331" spans="2:3" x14ac:dyDescent="0.25">
      <c r="B2331" s="1"/>
      <c r="C2331" s="1"/>
    </row>
    <row r="2332" spans="2:3" x14ac:dyDescent="0.25">
      <c r="B2332" s="1"/>
      <c r="C2332" s="1"/>
    </row>
    <row r="2333" spans="2:3" x14ac:dyDescent="0.25">
      <c r="B2333" s="1"/>
      <c r="C2333" s="1"/>
    </row>
    <row r="2334" spans="2:3" x14ac:dyDescent="0.25">
      <c r="B2334" s="1"/>
      <c r="C2334" s="1"/>
    </row>
    <row r="2335" spans="2:3" x14ac:dyDescent="0.25">
      <c r="B2335" s="1"/>
      <c r="C2335" s="1"/>
    </row>
    <row r="2336" spans="2:3" x14ac:dyDescent="0.25">
      <c r="B2336" s="1"/>
      <c r="C2336" s="1"/>
    </row>
    <row r="2337" spans="2:3" x14ac:dyDescent="0.25">
      <c r="B2337" s="1"/>
      <c r="C2337" s="1"/>
    </row>
    <row r="2338" spans="2:3" x14ac:dyDescent="0.25">
      <c r="B2338" s="1"/>
      <c r="C2338" s="1"/>
    </row>
    <row r="2339" spans="2:3" x14ac:dyDescent="0.25">
      <c r="B2339" s="1"/>
      <c r="C2339" s="1"/>
    </row>
    <row r="2340" spans="2:3" x14ac:dyDescent="0.25">
      <c r="B2340" s="1"/>
      <c r="C2340" s="1"/>
    </row>
    <row r="2341" spans="2:3" x14ac:dyDescent="0.25">
      <c r="B2341" s="1"/>
      <c r="C2341" s="1"/>
    </row>
    <row r="2342" spans="2:3" x14ac:dyDescent="0.25">
      <c r="B2342" s="1"/>
      <c r="C2342" s="1"/>
    </row>
    <row r="2343" spans="2:3" x14ac:dyDescent="0.25">
      <c r="B2343" s="1"/>
      <c r="C2343" s="1"/>
    </row>
    <row r="2344" spans="2:3" x14ac:dyDescent="0.25">
      <c r="B2344" s="1"/>
      <c r="C2344" s="1"/>
    </row>
    <row r="2345" spans="2:3" x14ac:dyDescent="0.25">
      <c r="B2345" s="1"/>
      <c r="C2345" s="1"/>
    </row>
    <row r="2346" spans="2:3" x14ac:dyDescent="0.25">
      <c r="B2346" s="1"/>
      <c r="C2346" s="1"/>
    </row>
    <row r="2347" spans="2:3" x14ac:dyDescent="0.25">
      <c r="B2347" s="1"/>
      <c r="C2347" s="1"/>
    </row>
    <row r="2348" spans="2:3" x14ac:dyDescent="0.25">
      <c r="B2348" s="1"/>
      <c r="C2348" s="1"/>
    </row>
    <row r="2349" spans="2:3" x14ac:dyDescent="0.25">
      <c r="B2349" s="1"/>
      <c r="C2349" s="1"/>
    </row>
  </sheetData>
  <autoFilter ref="A7:WVN2355"/>
  <mergeCells count="8">
    <mergeCell ref="A1:F1"/>
    <mergeCell ref="A2:F2"/>
    <mergeCell ref="A3:A5"/>
    <mergeCell ref="B3:B5"/>
    <mergeCell ref="C3:C5"/>
    <mergeCell ref="D3:F3"/>
    <mergeCell ref="D4:D5"/>
    <mergeCell ref="E4:F4"/>
  </mergeCells>
  <printOptions horizontalCentered="1"/>
  <pageMargins left="0.98425196850393704" right="0.39370078740157483" top="0.43307086614173229" bottom="0.39370078740157483" header="0.23622047244094491" footer="0.15748031496062992"/>
  <pageSetup paperSize="9" scale="80" fitToHeight="243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123</cp:lastModifiedBy>
  <cp:lastPrinted>2021-11-11T11:39:01Z</cp:lastPrinted>
  <dcterms:created xsi:type="dcterms:W3CDTF">2017-12-13T11:58:35Z</dcterms:created>
  <dcterms:modified xsi:type="dcterms:W3CDTF">2021-12-22T12:54:53Z</dcterms:modified>
</cp:coreProperties>
</file>