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AppData\Local\Temp\Rar$DIa0.040\"/>
    </mc:Choice>
  </mc:AlternateContent>
  <bookViews>
    <workbookView xWindow="0" yWindow="0" windowWidth="20400" windowHeight="7155" tabRatio="49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Лист1!$A$1:$E$51</definedName>
  </definedNames>
  <calcPr calcId="152511"/>
</workbook>
</file>

<file path=xl/calcChain.xml><?xml version="1.0" encoding="utf-8"?>
<calcChain xmlns="http://schemas.openxmlformats.org/spreadsheetml/2006/main">
  <c r="E47" i="1" l="1"/>
  <c r="E46" i="1" s="1"/>
  <c r="D47" i="1"/>
  <c r="C47" i="1"/>
  <c r="D46" i="1"/>
  <c r="C46" i="1"/>
  <c r="E44" i="1"/>
  <c r="D44" i="1"/>
  <c r="C44" i="1"/>
  <c r="E42" i="1"/>
  <c r="D42" i="1"/>
  <c r="D41" i="1" s="1"/>
  <c r="C42" i="1"/>
  <c r="E41" i="1"/>
  <c r="E37" i="1" s="1"/>
  <c r="E36" i="1" s="1"/>
  <c r="E39" i="1"/>
  <c r="E38" i="1" s="1"/>
  <c r="D39" i="1"/>
  <c r="D38" i="1" s="1"/>
  <c r="C39" i="1"/>
  <c r="C38" i="1"/>
  <c r="E34" i="1"/>
  <c r="E33" i="1" s="1"/>
  <c r="D34" i="1"/>
  <c r="D33" i="1" s="1"/>
  <c r="C34" i="1"/>
  <c r="C33" i="1"/>
  <c r="E31" i="1"/>
  <c r="D31" i="1"/>
  <c r="D30" i="1" s="1"/>
  <c r="C31" i="1"/>
  <c r="C30" i="1" s="1"/>
  <c r="E30" i="1"/>
  <c r="E28" i="1"/>
  <c r="E25" i="1" s="1"/>
  <c r="D28" i="1"/>
  <c r="C28" i="1"/>
  <c r="E26" i="1"/>
  <c r="D26" i="1"/>
  <c r="D25" i="1" s="1"/>
  <c r="D22" i="1" s="1"/>
  <c r="C26" i="1"/>
  <c r="E23" i="1"/>
  <c r="E22" i="1" s="1"/>
  <c r="D23" i="1"/>
  <c r="C23" i="1"/>
  <c r="E20" i="1"/>
  <c r="D20" i="1"/>
  <c r="D19" i="1" s="1"/>
  <c r="C20" i="1"/>
  <c r="C19" i="1" s="1"/>
  <c r="E19" i="1"/>
  <c r="E14" i="1"/>
  <c r="E13" i="1" s="1"/>
  <c r="D14" i="1"/>
  <c r="C14" i="1"/>
  <c r="D13" i="1"/>
  <c r="C13" i="1"/>
  <c r="E9" i="1"/>
  <c r="E8" i="1" s="1"/>
  <c r="E7" i="1" s="1"/>
  <c r="E51" i="1" s="1"/>
  <c r="D9" i="1"/>
  <c r="D8" i="1" s="1"/>
  <c r="C9" i="1"/>
  <c r="C8" i="1" s="1"/>
  <c r="C25" i="1" l="1"/>
  <c r="C22" i="1" s="1"/>
  <c r="C41" i="1"/>
  <c r="C37" i="1" s="1"/>
  <c r="C36" i="1" s="1"/>
  <c r="C7" i="1"/>
  <c r="D37" i="1"/>
  <c r="D36" i="1" s="1"/>
  <c r="D7" i="1"/>
  <c r="D51" i="1" l="1"/>
  <c r="C51" i="1"/>
</calcChain>
</file>

<file path=xl/sharedStrings.xml><?xml version="1.0" encoding="utf-8"?>
<sst xmlns="http://schemas.openxmlformats.org/spreadsheetml/2006/main" count="99" uniqueCount="97">
  <si>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</si>
  <si>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</si>
  <si>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</si>
  <si>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</si>
  <si>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</si>
  <si>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</si>
  <si>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</si>
  <si>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</si>
  <si>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</si>
  <si>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</si>
  <si>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</si>
  <si>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</si>
  <si>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</si>
  <si>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</si>
  <si>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</si>
  <si>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</si>
  <si>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</si>
  <si>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</si>
  <si>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</si>
  <si>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</si>
  <si>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</si>
  <si>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</si>
  <si>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</si>
  <si>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</si>
  <si>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</si>
  <si>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</si>
  <si>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</si>
  <si>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</si>
  <si>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</si>
  <si>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</si>
  <si>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</si>
  <si>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</si>
  <si>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</si>
  <si>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</si>
  <si>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</si>
  <si>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</si>
  <si>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</si>
  <si>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</si>
  <si>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</si>
  <si>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</si>
  <si>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</si>
  <si>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</si>
  <si>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</si>
  <si>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 xml:space="preserve">Сумма,  руб. </t>
  </si>
  <si>
    <t xml:space="preserve">Сумма, руб. 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</si>
  <si>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</si>
  <si>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</si>
  <si>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</si>
  <si>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</si>
  <si>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</si>
  <si>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</si>
  <si>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</si>
  <si>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</si>
  <si>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</si>
  <si>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</si>
  <si>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</si>
  <si>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</si>
  <si>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</si>
  <si>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</si>
  <si>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</si>
  <si>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</si>
  <si>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</si>
  <si>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</si>
  <si>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</si>
  <si>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</si>
  <si>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</si>
  <si>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</si>
  <si>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</si>
  <si>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</si>
  <si>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</si>
  <si>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</si>
  <si>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</si>
  <si>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</si>
  <si>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</si>
  <si>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</si>
  <si>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</si>
  <si>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</si>
  <si>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</si>
  <si>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</si>
  <si>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</si>
  <si>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</si>
  <si>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</si>
  <si>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</si>
  <si>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</si>
  <si>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</si>
  <si>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</si>
  <si>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</si>
  <si>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</si>
  <si>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000 2 02 49999 10 0027 150</t>
  </si>
  <si>
    <t>000 2 02 49999 10 0028 150</t>
  </si>
  <si>
    <t>Прогнозируемые доходы бюджета муниципального образования сельское поселение "Чертолино" Ржевского муниципального района Тверской области по группам, подгруппам, статьям, подстатьям и элементам доходов классификации доходов бюджетов Российской Федерации на 2022 год и на плановый период 2023 и 2024 годов</t>
  </si>
  <si>
    <t>2022 год</t>
  </si>
  <si>
    <t>2024  год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</si>
  <si>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муниципального района)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</si>
  <si>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муниципального района)</t>
  </si>
  <si>
    <t>Прочие  межбюджетные трансферты, передаваемые бюджетам сельских поселений (иные межбюджетные трансферты на содействие развитию инфраструктуры поселений Ржевского муниципального района)</t>
  </si>
  <si>
    <r>
      <rPr>
        <b/>
        <sz val="12"/>
        <color theme="1"/>
        <rFont val="Times New Roman"/>
        <family val="1"/>
        <charset val="204"/>
      </rPr>
      <t>Приложение 3</t>
    </r>
    <r>
      <rPr>
        <sz val="12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«Чертолино» Ржевского района Тверской области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</si>
</sst>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justify"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5" fillId="0" borderId="1" xfId="0" applyFont="1" applyBorder="1"/>
    <xf numFmtId="0" fontId="5" fillId="0" borderId="3" xfId="0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4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right" vertical="top" wrapText="1"/>
    </xf>
    <xf numFmtId="0" fontId="7" fillId="0" borderId="1" xfId="0" applyFont="1" applyBorder="1"/>
    <xf numFmtId="0" fontId="5" fillId="0" borderId="3" xfId="0" applyFont="1" applyBorder="1"/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8" fillId="2" borderId="1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vertical="top"/>
    </xf>
    <xf numFmtId="164" fontId="8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/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view="pageBreakPreview" zoomScale="85" zoomScaleNormal="70" zoomScaleSheetLayoutView="85" workbookViewId="0">
      <selection sqref="A1:E1"/>
    </sheetView>
  </sheetViews>
  <sheetFormatPr defaultRowHeight="23.25" x14ac:dyDescent="0.35"/>
  <cols>
    <col min="1" max="1" width="19.23046875" customWidth="1"/>
    <col min="2" max="2" width="25.84375" customWidth="1"/>
    <col min="3" max="3" width="9.53515625" customWidth="1"/>
    <col min="4" max="4" width="10.3046875" customWidth="1"/>
    <col min="5" max="5" width="10.61328125" customWidth="1"/>
  </cols>
  <sheetData>
    <row r="1" spans="1:5" ht="118.5" customHeight="1" x14ac:dyDescent="0.35">
      <c r="A1" s="47" t="s">
        <v>96</v>
      </c>
      <c r="B1" s="48"/>
      <c r="C1" s="48"/>
      <c r="D1" s="48"/>
      <c r="E1" s="48"/>
    </row>
    <row r="2" spans="1:5" ht="20.25" customHeight="1" x14ac:dyDescent="0.35">
      <c r="A2" s="2"/>
      <c r="B2" s="2"/>
      <c r="C2" s="2"/>
    </row>
    <row r="3" spans="1:5" s="1" customFormat="1" ht="73.5" customHeight="1" x14ac:dyDescent="0.35">
      <c r="A3" s="49" t="s">
        <v>90</v>
      </c>
      <c r="B3" s="49"/>
      <c r="C3" s="49"/>
      <c r="D3" s="49"/>
      <c r="E3" s="49"/>
    </row>
    <row r="4" spans="1:5" s="1" customFormat="1" ht="20.25" customHeight="1" x14ac:dyDescent="0.35">
      <c r="A4" s="45"/>
      <c r="B4" s="45"/>
      <c r="C4" s="45"/>
      <c r="D4" s="6"/>
      <c r="E4" s="6"/>
    </row>
    <row r="5" spans="1:5" s="1" customFormat="1" ht="23.25" customHeight="1" x14ac:dyDescent="0.35">
      <c r="A5" s="46" t="s">
        <v>0</v>
      </c>
      <c r="B5" s="46" t="s">
        <v>1</v>
      </c>
      <c r="C5" s="7" t="s">
        <v>43</v>
      </c>
      <c r="D5" s="7" t="s">
        <v>43</v>
      </c>
      <c r="E5" s="7" t="s">
        <v>44</v>
      </c>
    </row>
    <row r="6" spans="1:5" ht="37.5" customHeight="1" x14ac:dyDescent="0.35">
      <c r="A6" s="46"/>
      <c r="B6" s="46"/>
      <c r="C6" s="7" t="s">
        <v>91</v>
      </c>
      <c r="D6" s="7" t="s">
        <v>45</v>
      </c>
      <c r="E6" s="7" t="s">
        <v>92</v>
      </c>
    </row>
    <row r="7" spans="1:5" ht="38.25" customHeight="1" x14ac:dyDescent="0.35">
      <c r="A7" s="8" t="s">
        <v>2</v>
      </c>
      <c r="B7" s="8" t="s">
        <v>3</v>
      </c>
      <c r="C7" s="9">
        <f>SUM(C8+C13+C19+C22+C30+C33)</f>
        <v>4270915</v>
      </c>
      <c r="D7" s="9">
        <f>SUM(D8+D13+D19+D22+D30+D33)</f>
        <v>4387843</v>
      </c>
      <c r="E7" s="9">
        <f>SUM(E8+E13+E19+E22+E30+E33)</f>
        <v>4484333</v>
      </c>
    </row>
    <row r="8" spans="1:5" ht="39" customHeight="1" x14ac:dyDescent="0.35">
      <c r="A8" s="8" t="s">
        <v>4</v>
      </c>
      <c r="B8" s="8" t="s">
        <v>5</v>
      </c>
      <c r="C8" s="9">
        <f>SUM(C9)</f>
        <v>281520</v>
      </c>
      <c r="D8" s="9">
        <f t="shared" ref="D8:E8" si="0">SUM(D9)</f>
        <v>291020</v>
      </c>
      <c r="E8" s="9">
        <f t="shared" si="0"/>
        <v>301140</v>
      </c>
    </row>
    <row r="9" spans="1:5" ht="38.25" customHeight="1" x14ac:dyDescent="0.35">
      <c r="A9" s="10" t="s">
        <v>6</v>
      </c>
      <c r="B9" s="10" t="s">
        <v>7</v>
      </c>
      <c r="C9" s="11">
        <f>SUM(C10:C12)</f>
        <v>281520</v>
      </c>
      <c r="D9" s="11">
        <f t="shared" ref="D9:E9" si="1">SUM(D10:D12)</f>
        <v>291020</v>
      </c>
      <c r="E9" s="11">
        <f t="shared" si="1"/>
        <v>301140</v>
      </c>
    </row>
    <row r="10" spans="1:5" ht="123" customHeight="1" x14ac:dyDescent="0.35">
      <c r="A10" s="12" t="s">
        <v>8</v>
      </c>
      <c r="B10" s="12" t="s">
        <v>9</v>
      </c>
      <c r="C10" s="13">
        <v>270880</v>
      </c>
      <c r="D10" s="13">
        <v>280020</v>
      </c>
      <c r="E10" s="13">
        <v>289740</v>
      </c>
    </row>
    <row r="11" spans="1:5" ht="164.25" customHeight="1" x14ac:dyDescent="0.35">
      <c r="A11" s="12" t="s">
        <v>10</v>
      </c>
      <c r="B11" s="12" t="s">
        <v>11</v>
      </c>
      <c r="C11" s="13">
        <v>1460</v>
      </c>
      <c r="D11" s="13">
        <v>1500</v>
      </c>
      <c r="E11" s="13">
        <v>1560</v>
      </c>
    </row>
    <row r="12" spans="1:5" ht="66.75" customHeight="1" x14ac:dyDescent="0.35">
      <c r="A12" s="12" t="s">
        <v>12</v>
      </c>
      <c r="B12" s="12" t="s">
        <v>13</v>
      </c>
      <c r="C12" s="13">
        <v>9180</v>
      </c>
      <c r="D12" s="13">
        <v>9500</v>
      </c>
      <c r="E12" s="13">
        <v>9840</v>
      </c>
    </row>
    <row r="13" spans="1:5" ht="56.25" x14ac:dyDescent="0.35">
      <c r="A13" s="8" t="s">
        <v>14</v>
      </c>
      <c r="B13" s="8" t="s">
        <v>15</v>
      </c>
      <c r="C13" s="9">
        <f>SUM(C14)</f>
        <v>1425895</v>
      </c>
      <c r="D13" s="9">
        <f t="shared" ref="D13:E13" si="2">SUM(D14)</f>
        <v>1512323</v>
      </c>
      <c r="E13" s="9">
        <f t="shared" si="2"/>
        <v>1582693</v>
      </c>
    </row>
    <row r="14" spans="1:5" ht="56.25" x14ac:dyDescent="0.35">
      <c r="A14" s="10" t="s">
        <v>16</v>
      </c>
      <c r="B14" s="10" t="s">
        <v>17</v>
      </c>
      <c r="C14" s="11">
        <f>SUM(C15:C18)</f>
        <v>1425895</v>
      </c>
      <c r="D14" s="11">
        <f t="shared" ref="D14:E14" si="3">SUM(D15:D18)</f>
        <v>1512323</v>
      </c>
      <c r="E14" s="11">
        <f t="shared" si="3"/>
        <v>1582693</v>
      </c>
    </row>
    <row r="15" spans="1:5" ht="249" customHeight="1" x14ac:dyDescent="0.35">
      <c r="A15" s="12" t="s">
        <v>18</v>
      </c>
      <c r="B15" s="12" t="s">
        <v>19</v>
      </c>
      <c r="C15" s="13">
        <v>644691</v>
      </c>
      <c r="D15" s="13">
        <v>676609</v>
      </c>
      <c r="E15" s="13">
        <v>696840</v>
      </c>
    </row>
    <row r="16" spans="1:5" ht="289.5" customHeight="1" x14ac:dyDescent="0.35">
      <c r="A16" s="12" t="s">
        <v>20</v>
      </c>
      <c r="B16" s="12" t="s">
        <v>21</v>
      </c>
      <c r="C16" s="13">
        <v>3569</v>
      </c>
      <c r="D16" s="13">
        <v>3790</v>
      </c>
      <c r="E16" s="13">
        <v>4026</v>
      </c>
    </row>
    <row r="17" spans="1:5" ht="201" customHeight="1" x14ac:dyDescent="0.35">
      <c r="A17" s="12" t="s">
        <v>22</v>
      </c>
      <c r="B17" s="12" t="s">
        <v>23</v>
      </c>
      <c r="C17" s="13">
        <v>858476</v>
      </c>
      <c r="D17" s="13">
        <v>915766</v>
      </c>
      <c r="E17" s="13">
        <v>971255</v>
      </c>
    </row>
    <row r="18" spans="1:5" ht="192" customHeight="1" x14ac:dyDescent="0.35">
      <c r="A18" s="12" t="s">
        <v>24</v>
      </c>
      <c r="B18" s="12" t="s">
        <v>25</v>
      </c>
      <c r="C18" s="13">
        <v>-80841</v>
      </c>
      <c r="D18" s="13">
        <v>-83842</v>
      </c>
      <c r="E18" s="13">
        <v>-89428</v>
      </c>
    </row>
    <row r="19" spans="1:5" x14ac:dyDescent="0.35">
      <c r="A19" s="8" t="s">
        <v>26</v>
      </c>
      <c r="B19" s="8" t="s">
        <v>27</v>
      </c>
      <c r="C19" s="9">
        <f>SUM(C20)</f>
        <v>1200</v>
      </c>
      <c r="D19" s="9">
        <f t="shared" ref="D19:E20" si="4">SUM(D20)</f>
        <v>1200</v>
      </c>
      <c r="E19" s="9">
        <f t="shared" si="4"/>
        <v>1200</v>
      </c>
    </row>
    <row r="20" spans="1:5" ht="42.75" customHeight="1" x14ac:dyDescent="0.35">
      <c r="A20" s="10" t="s">
        <v>28</v>
      </c>
      <c r="B20" s="10" t="s">
        <v>29</v>
      </c>
      <c r="C20" s="11">
        <f>SUM(C21)</f>
        <v>1200</v>
      </c>
      <c r="D20" s="11">
        <f t="shared" si="4"/>
        <v>1200</v>
      </c>
      <c r="E20" s="11">
        <f t="shared" si="4"/>
        <v>1200</v>
      </c>
    </row>
    <row r="21" spans="1:5" ht="36" customHeight="1" x14ac:dyDescent="0.35">
      <c r="A21" s="12" t="s">
        <v>30</v>
      </c>
      <c r="B21" s="12" t="s">
        <v>29</v>
      </c>
      <c r="C21" s="13">
        <v>1200</v>
      </c>
      <c r="D21" s="13">
        <v>1200</v>
      </c>
      <c r="E21" s="13">
        <v>1200</v>
      </c>
    </row>
    <row r="22" spans="1:5" ht="36" customHeight="1" x14ac:dyDescent="0.35">
      <c r="A22" s="14" t="s">
        <v>47</v>
      </c>
      <c r="B22" s="15" t="s">
        <v>46</v>
      </c>
      <c r="C22" s="9">
        <f>SUM(C23+C25)</f>
        <v>2463000</v>
      </c>
      <c r="D22" s="9">
        <f t="shared" ref="D22:E22" si="5">SUM(D23+D25)</f>
        <v>2484000</v>
      </c>
      <c r="E22" s="9">
        <f t="shared" si="5"/>
        <v>2500000</v>
      </c>
    </row>
    <row r="23" spans="1:5" ht="36" customHeight="1" x14ac:dyDescent="0.35">
      <c r="A23" s="16" t="s">
        <v>49</v>
      </c>
      <c r="B23" s="17" t="s">
        <v>48</v>
      </c>
      <c r="C23" s="11">
        <f>SUM(C24)</f>
        <v>215000</v>
      </c>
      <c r="D23" s="11">
        <f t="shared" ref="D23:E23" si="6">SUM(D24)</f>
        <v>216000</v>
      </c>
      <c r="E23" s="11">
        <f t="shared" si="6"/>
        <v>217000</v>
      </c>
    </row>
    <row r="24" spans="1:5" ht="68.25" customHeight="1" x14ac:dyDescent="0.35">
      <c r="A24" s="18" t="s">
        <v>51</v>
      </c>
      <c r="B24" s="19" t="s">
        <v>50</v>
      </c>
      <c r="C24" s="20">
        <v>215000</v>
      </c>
      <c r="D24" s="20">
        <v>216000</v>
      </c>
      <c r="E24" s="21">
        <v>217000</v>
      </c>
    </row>
    <row r="25" spans="1:5" ht="36" customHeight="1" x14ac:dyDescent="0.35">
      <c r="A25" s="22" t="s">
        <v>57</v>
      </c>
      <c r="B25" s="23" t="s">
        <v>52</v>
      </c>
      <c r="C25" s="9">
        <f>SUM(C26+C28)</f>
        <v>2248000</v>
      </c>
      <c r="D25" s="9">
        <f t="shared" ref="D25:E25" si="7">SUM(D26+D28)</f>
        <v>2268000</v>
      </c>
      <c r="E25" s="9">
        <f t="shared" si="7"/>
        <v>2283000</v>
      </c>
    </row>
    <row r="26" spans="1:5" ht="45.75" customHeight="1" x14ac:dyDescent="0.35">
      <c r="A26" s="24" t="s">
        <v>58</v>
      </c>
      <c r="B26" s="25" t="s">
        <v>53</v>
      </c>
      <c r="C26" s="11">
        <f>SUM(C27)</f>
        <v>654000</v>
      </c>
      <c r="D26" s="11">
        <f t="shared" ref="D26:E26" si="8">SUM(D27)</f>
        <v>660000</v>
      </c>
      <c r="E26" s="11">
        <f t="shared" si="8"/>
        <v>666000</v>
      </c>
    </row>
    <row r="27" spans="1:5" ht="52.5" customHeight="1" x14ac:dyDescent="0.35">
      <c r="A27" s="26" t="s">
        <v>59</v>
      </c>
      <c r="B27" s="27" t="s">
        <v>54</v>
      </c>
      <c r="C27" s="13">
        <v>654000</v>
      </c>
      <c r="D27" s="13">
        <v>660000</v>
      </c>
      <c r="E27" s="13">
        <v>666000</v>
      </c>
    </row>
    <row r="28" spans="1:5" ht="30.75" customHeight="1" x14ac:dyDescent="0.35">
      <c r="A28" s="24" t="s">
        <v>60</v>
      </c>
      <c r="B28" s="25" t="s">
        <v>55</v>
      </c>
      <c r="C28" s="11">
        <f>SUM(C29)</f>
        <v>1594000</v>
      </c>
      <c r="D28" s="11">
        <f>SUM(D29)</f>
        <v>1608000</v>
      </c>
      <c r="E28" s="11">
        <f t="shared" ref="E28" si="9">SUM(E29)</f>
        <v>1617000</v>
      </c>
    </row>
    <row r="29" spans="1:5" ht="52.5" customHeight="1" x14ac:dyDescent="0.35">
      <c r="A29" s="26" t="s">
        <v>61</v>
      </c>
      <c r="B29" s="27" t="s">
        <v>56</v>
      </c>
      <c r="C29" s="13">
        <v>1594000</v>
      </c>
      <c r="D29" s="13">
        <v>1608000</v>
      </c>
      <c r="E29" s="13">
        <v>1617000</v>
      </c>
    </row>
    <row r="30" spans="1:5" ht="54" customHeight="1" x14ac:dyDescent="0.35">
      <c r="A30" s="8" t="s">
        <v>31</v>
      </c>
      <c r="B30" s="8" t="s">
        <v>32</v>
      </c>
      <c r="C30" s="9">
        <f>SUM(C31)</f>
        <v>29300</v>
      </c>
      <c r="D30" s="9">
        <f t="shared" ref="D30:E31" si="10">SUM(D31)</f>
        <v>29300</v>
      </c>
      <c r="E30" s="9">
        <f t="shared" si="10"/>
        <v>29300</v>
      </c>
    </row>
    <row r="31" spans="1:5" ht="138" customHeight="1" x14ac:dyDescent="0.35">
      <c r="A31" s="10" t="s">
        <v>33</v>
      </c>
      <c r="B31" s="10" t="s">
        <v>34</v>
      </c>
      <c r="C31" s="11">
        <f>SUM(C32)</f>
        <v>29300</v>
      </c>
      <c r="D31" s="11">
        <f t="shared" si="10"/>
        <v>29300</v>
      </c>
      <c r="E31" s="11">
        <f t="shared" si="10"/>
        <v>29300</v>
      </c>
    </row>
    <row r="32" spans="1:5" ht="117.75" customHeight="1" x14ac:dyDescent="0.35">
      <c r="A32" s="12" t="s">
        <v>62</v>
      </c>
      <c r="B32" s="12" t="s">
        <v>63</v>
      </c>
      <c r="C32" s="13">
        <v>29300</v>
      </c>
      <c r="D32" s="13">
        <v>29300</v>
      </c>
      <c r="E32" s="13">
        <v>29300</v>
      </c>
    </row>
    <row r="33" spans="1:5" x14ac:dyDescent="0.35">
      <c r="A33" s="8" t="s">
        <v>68</v>
      </c>
      <c r="B33" s="8" t="s">
        <v>35</v>
      </c>
      <c r="C33" s="9">
        <f>SUM(C34)</f>
        <v>70000</v>
      </c>
      <c r="D33" s="9">
        <f t="shared" ref="D33:E34" si="11">SUM(D34)</f>
        <v>70000</v>
      </c>
      <c r="E33" s="9">
        <f t="shared" si="11"/>
        <v>70000</v>
      </c>
    </row>
    <row r="34" spans="1:5" s="4" customFormat="1" x14ac:dyDescent="0.35">
      <c r="A34" s="28" t="s">
        <v>80</v>
      </c>
      <c r="B34" s="29" t="s">
        <v>81</v>
      </c>
      <c r="C34" s="30">
        <f>SUM(C35)</f>
        <v>70000</v>
      </c>
      <c r="D34" s="30">
        <f t="shared" si="11"/>
        <v>70000</v>
      </c>
      <c r="E34" s="30">
        <f t="shared" si="11"/>
        <v>70000</v>
      </c>
    </row>
    <row r="35" spans="1:5" ht="39.75" customHeight="1" x14ac:dyDescent="0.35">
      <c r="A35" s="26" t="s">
        <v>79</v>
      </c>
      <c r="B35" s="31" t="s">
        <v>78</v>
      </c>
      <c r="C35" s="13">
        <v>70000</v>
      </c>
      <c r="D35" s="13">
        <v>70000</v>
      </c>
      <c r="E35" s="13">
        <v>70000</v>
      </c>
    </row>
    <row r="36" spans="1:5" x14ac:dyDescent="0.35">
      <c r="A36" s="8" t="s">
        <v>36</v>
      </c>
      <c r="B36" s="8" t="s">
        <v>37</v>
      </c>
      <c r="C36" s="9">
        <f>SUM(C37)</f>
        <v>6304344</v>
      </c>
      <c r="D36" s="9">
        <f t="shared" ref="D36:E36" si="12">SUM(D37)</f>
        <v>5769164</v>
      </c>
      <c r="E36" s="9">
        <f t="shared" si="12"/>
        <v>5746444</v>
      </c>
    </row>
    <row r="37" spans="1:5" ht="66" customHeight="1" x14ac:dyDescent="0.35">
      <c r="A37" s="8" t="s">
        <v>38</v>
      </c>
      <c r="B37" s="8" t="s">
        <v>39</v>
      </c>
      <c r="C37" s="9">
        <f>SUM(C41+C46+C38)</f>
        <v>6304344</v>
      </c>
      <c r="D37" s="9">
        <f t="shared" ref="D37:E37" si="13">SUM(D41+D46+D38)</f>
        <v>5769164</v>
      </c>
      <c r="E37" s="9">
        <f t="shared" si="13"/>
        <v>5746444</v>
      </c>
    </row>
    <row r="38" spans="1:5" ht="48" customHeight="1" x14ac:dyDescent="0.35">
      <c r="A38" s="31" t="s">
        <v>82</v>
      </c>
      <c r="B38" s="8" t="s">
        <v>83</v>
      </c>
      <c r="C38" s="9">
        <f>SUM(C39)</f>
        <v>732000</v>
      </c>
      <c r="D38" s="9">
        <f t="shared" ref="D38:E39" si="14">SUM(D39)</f>
        <v>357700</v>
      </c>
      <c r="E38" s="9">
        <f t="shared" si="14"/>
        <v>244200</v>
      </c>
    </row>
    <row r="39" spans="1:5" s="5" customFormat="1" ht="40.5" customHeight="1" x14ac:dyDescent="0.35">
      <c r="A39" s="32" t="s">
        <v>84</v>
      </c>
      <c r="B39" s="33" t="s">
        <v>85</v>
      </c>
      <c r="C39" s="11">
        <f>SUM(C40)</f>
        <v>732000</v>
      </c>
      <c r="D39" s="11">
        <f t="shared" si="14"/>
        <v>357700</v>
      </c>
      <c r="E39" s="11">
        <f t="shared" si="14"/>
        <v>244200</v>
      </c>
    </row>
    <row r="40" spans="1:5" ht="71.25" customHeight="1" x14ac:dyDescent="0.35">
      <c r="A40" s="34" t="s">
        <v>86</v>
      </c>
      <c r="B40" s="35" t="s">
        <v>87</v>
      </c>
      <c r="C40" s="13">
        <v>732000</v>
      </c>
      <c r="D40" s="13">
        <v>357700</v>
      </c>
      <c r="E40" s="13">
        <v>244200</v>
      </c>
    </row>
    <row r="41" spans="1:5" ht="37.5" x14ac:dyDescent="0.35">
      <c r="A41" s="8" t="s">
        <v>40</v>
      </c>
      <c r="B41" s="8" t="s">
        <v>41</v>
      </c>
      <c r="C41" s="9">
        <f>SUM(C42+C44)</f>
        <v>96050</v>
      </c>
      <c r="D41" s="9">
        <f t="shared" ref="D41:E41" si="15">SUM(D42+D44)</f>
        <v>99150</v>
      </c>
      <c r="E41" s="9">
        <f t="shared" si="15"/>
        <v>102550</v>
      </c>
    </row>
    <row r="42" spans="1:5" ht="57" customHeight="1" x14ac:dyDescent="0.35">
      <c r="A42" s="10" t="s">
        <v>66</v>
      </c>
      <c r="B42" s="10" t="s">
        <v>67</v>
      </c>
      <c r="C42" s="11">
        <f>SUM(C43)</f>
        <v>95900</v>
      </c>
      <c r="D42" s="11">
        <f t="shared" ref="D42:E42" si="16">SUM(D43)</f>
        <v>99000</v>
      </c>
      <c r="E42" s="11">
        <f t="shared" si="16"/>
        <v>102400</v>
      </c>
    </row>
    <row r="43" spans="1:5" ht="133.5" customHeight="1" x14ac:dyDescent="0.35">
      <c r="A43" s="12" t="s">
        <v>65</v>
      </c>
      <c r="B43" s="12" t="s">
        <v>64</v>
      </c>
      <c r="C43" s="13">
        <v>95900</v>
      </c>
      <c r="D43" s="13">
        <v>99000</v>
      </c>
      <c r="E43" s="13">
        <v>102400</v>
      </c>
    </row>
    <row r="44" spans="1:5" ht="36.75" customHeight="1" x14ac:dyDescent="0.35">
      <c r="A44" s="10" t="s">
        <v>69</v>
      </c>
      <c r="B44" s="10" t="s">
        <v>72</v>
      </c>
      <c r="C44" s="11">
        <f>SUM(C45)</f>
        <v>150</v>
      </c>
      <c r="D44" s="11">
        <f t="shared" ref="D44:E44" si="17">SUM(D45)</f>
        <v>150</v>
      </c>
      <c r="E44" s="11">
        <f t="shared" si="17"/>
        <v>150</v>
      </c>
    </row>
    <row r="45" spans="1:5" ht="137.25" customHeight="1" x14ac:dyDescent="0.35">
      <c r="A45" s="12" t="s">
        <v>70</v>
      </c>
      <c r="B45" s="12" t="s">
        <v>71</v>
      </c>
      <c r="C45" s="13">
        <v>150</v>
      </c>
      <c r="D45" s="13">
        <v>150</v>
      </c>
      <c r="E45" s="13">
        <v>150</v>
      </c>
    </row>
    <row r="46" spans="1:5" s="3" customFormat="1" ht="30" customHeight="1" x14ac:dyDescent="0.25">
      <c r="A46" s="36" t="s">
        <v>73</v>
      </c>
      <c r="B46" s="36" t="s">
        <v>75</v>
      </c>
      <c r="C46" s="37">
        <f>SUM(C47)</f>
        <v>5476294</v>
      </c>
      <c r="D46" s="37">
        <f t="shared" ref="D46:E46" si="18">SUM(D47)</f>
        <v>5312314</v>
      </c>
      <c r="E46" s="37">
        <f t="shared" si="18"/>
        <v>5399694</v>
      </c>
    </row>
    <row r="47" spans="1:5" ht="36" customHeight="1" x14ac:dyDescent="0.35">
      <c r="A47" s="10" t="s">
        <v>42</v>
      </c>
      <c r="B47" s="10" t="s">
        <v>76</v>
      </c>
      <c r="C47" s="11">
        <f>SUM(C48:C50)</f>
        <v>5476294</v>
      </c>
      <c r="D47" s="11">
        <f t="shared" ref="D47:E47" si="19">SUM(D48:D50)</f>
        <v>5312314</v>
      </c>
      <c r="E47" s="11">
        <f t="shared" si="19"/>
        <v>5399694</v>
      </c>
    </row>
    <row r="48" spans="1:5" ht="87.75" customHeight="1" x14ac:dyDescent="0.35">
      <c r="A48" s="38" t="s">
        <v>77</v>
      </c>
      <c r="B48" s="12" t="s">
        <v>93</v>
      </c>
      <c r="C48" s="13">
        <v>1016890</v>
      </c>
      <c r="D48" s="13">
        <v>1016890</v>
      </c>
      <c r="E48" s="13">
        <v>1016890</v>
      </c>
    </row>
    <row r="49" spans="1:5" ht="83.25" customHeight="1" x14ac:dyDescent="0.35">
      <c r="A49" s="38" t="s">
        <v>88</v>
      </c>
      <c r="B49" s="39" t="s">
        <v>94</v>
      </c>
      <c r="C49" s="40">
        <v>2229702</v>
      </c>
      <c r="D49" s="40">
        <v>2147712</v>
      </c>
      <c r="E49" s="40">
        <v>2191402</v>
      </c>
    </row>
    <row r="50" spans="1:5" ht="99.75" customHeight="1" x14ac:dyDescent="0.35">
      <c r="A50" s="38" t="s">
        <v>89</v>
      </c>
      <c r="B50" s="41" t="s">
        <v>95</v>
      </c>
      <c r="C50" s="40">
        <v>2229702</v>
      </c>
      <c r="D50" s="40">
        <v>2147712</v>
      </c>
      <c r="E50" s="40">
        <v>2191402</v>
      </c>
    </row>
    <row r="51" spans="1:5" x14ac:dyDescent="0.35">
      <c r="A51" s="42" t="s">
        <v>74</v>
      </c>
      <c r="B51" s="43"/>
      <c r="C51" s="44">
        <f>SUM(C7+C36)</f>
        <v>10575259</v>
      </c>
      <c r="D51" s="44">
        <f>SUM(D7+D36)</f>
        <v>10157007</v>
      </c>
      <c r="E51" s="44">
        <f>SUM(E7+E36)</f>
        <v>10230777</v>
      </c>
    </row>
  </sheetData>
  <mergeCells count="5">
    <mergeCell ref="A4:C4"/>
    <mergeCell ref="A5:A6"/>
    <mergeCell ref="B5:B6"/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scale="65" fitToHeight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123</cp:lastModifiedBy>
  <cp:lastPrinted>2021-11-13T05:41:52Z</cp:lastPrinted>
  <dcterms:created xsi:type="dcterms:W3CDTF">2020-11-17T12:40:40Z</dcterms:created>
  <dcterms:modified xsi:type="dcterms:W3CDTF">2021-12-22T12:53:22Z</dcterms:modified>
</cp:coreProperties>
</file>